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2.xml" ContentType="application/vnd.openxmlformats-officedocument.drawing+xml"/>
  <Override PartName="/xl/tables/table2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2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wcgovau.sharepoint.com/teams/T-ES-CDCP/Shared Documents/Website info and content/Content - consultations/"/>
    </mc:Choice>
  </mc:AlternateContent>
  <xr:revisionPtr revIDLastSave="1" documentId="14_{F46ECCD3-E19D-4A3A-839B-1F2E12FA3A61}" xr6:coauthVersionLast="47" xr6:coauthVersionMax="47" xr10:uidLastSave="{32DAE75C-3A3A-44AA-9603-B9A6442BE4A1}"/>
  <bookViews>
    <workbookView xWindow="-120" yWindow="-120" windowWidth="51840" windowHeight="21240" tabRatio="738" xr2:uid="{3F0CC61A-CB77-4F75-9313-6604C8A81D5C}"/>
  </bookViews>
  <sheets>
    <sheet name="Contents" sheetId="76" r:id="rId1"/>
    <sheet name="Figure 4.1" sheetId="66" r:id="rId2"/>
    <sheet name="Table 5.1" sheetId="23" r:id="rId3"/>
    <sheet name="Table 5.2" sheetId="58" r:id="rId4"/>
    <sheet name="Table 6.1" sheetId="10" r:id="rId5"/>
    <sheet name="Table 6.2" sheetId="39" r:id="rId6"/>
    <sheet name="Table 7.1" sheetId="29" r:id="rId7"/>
    <sheet name="Table 7.2" sheetId="40" r:id="rId8"/>
    <sheet name="Table 8.1" sheetId="30" r:id="rId9"/>
    <sheet name="Table 8.2" sheetId="42" r:id="rId10"/>
    <sheet name="Table 9.1" sheetId="31" r:id="rId11"/>
    <sheet name="Table 9.2" sheetId="44" r:id="rId12"/>
    <sheet name="Table 10.1" sheetId="32" r:id="rId13"/>
    <sheet name="Table 10.2" sheetId="43" r:id="rId14"/>
    <sheet name="Table 11.1" sheetId="33" r:id="rId15"/>
    <sheet name="Table 11.2" sheetId="45" r:id="rId16"/>
    <sheet name="Table 12.1" sheetId="35" r:id="rId17"/>
    <sheet name="Table 12.2" sheetId="46" r:id="rId18"/>
    <sheet name="Table 13.1" sheetId="36" r:id="rId19"/>
    <sheet name="Table 13.2" sheetId="47" r:id="rId20"/>
    <sheet name="Table 14.1" sheetId="49" r:id="rId21"/>
    <sheet name="Table 14.2" sheetId="50" r:id="rId22"/>
    <sheet name="Figure 14.1" sheetId="51" r:id="rId23"/>
    <sheet name="Table 14.3" sheetId="52" r:id="rId24"/>
    <sheet name="Table 14.4" sheetId="57" r:id="rId25"/>
    <sheet name="Table 14.5" sheetId="54" r:id="rId26"/>
    <sheet name="Figure A.1" sheetId="65" r:id="rId27"/>
    <sheet name="Figure A.2" sheetId="21" r:id="rId28"/>
    <sheet name="Table A.1" sheetId="16" r:id="rId29"/>
    <sheet name="Table A.2" sheetId="68" r:id="rId30"/>
    <sheet name="Table A.3" sheetId="69" r:id="rId31"/>
    <sheet name="Table A.4" sheetId="74" r:id="rId32"/>
    <sheet name="Table A.5" sheetId="75" r:id="rId33"/>
    <sheet name="Table B.1" sheetId="24" r:id="rId34"/>
    <sheet name="Table B.2" sheetId="73" r:id="rId35"/>
    <sheet name="Table B.3" sheetId="72" r:id="rId36"/>
    <sheet name="Table B.4" sheetId="71" r:id="rId37"/>
    <sheet name="Table B.5" sheetId="70" r:id="rId38"/>
    <sheet name="Figure D.1" sheetId="59" r:id="rId39"/>
    <sheet name="Figure D.2" sheetId="60" r:id="rId40"/>
    <sheet name="Figure D.3" sheetId="61" r:id="rId41"/>
    <sheet name="Figure D.4" sheetId="62" r:id="rId42"/>
    <sheet name="Figure D.5" sheetId="63" r:id="rId43"/>
    <sheet name="Figure D.6" sheetId="64" r:id="rId44"/>
    <sheet name="Table E.1" sheetId="55" r:id="rId45"/>
  </sheets>
  <definedNames>
    <definedName name="_Ref145925787" localSheetId="21">'Table 14.2'!$B$1</definedName>
    <definedName name="_Ref146100886" localSheetId="20">'Table 14.3'!$B$1</definedName>
    <definedName name="_Ref146537245" localSheetId="11">'Table 9.2'!$B$1</definedName>
    <definedName name="_Ref146538975" localSheetId="13">'Table 10.2'!$B$1</definedName>
    <definedName name="_Ref146540373" localSheetId="14">'Table 11.1'!$B$1</definedName>
    <definedName name="_Ref146541739" localSheetId="16">'Table 12.1'!$B$1</definedName>
    <definedName name="_Ref146556923" localSheetId="17">'Table 12.2'!$B$1</definedName>
    <definedName name="_Ref146725803" localSheetId="38">'Figure D.1'!$B$2</definedName>
    <definedName name="_Ref148352231" localSheetId="20">'Table 14.1'!$B$1</definedName>
    <definedName name="_Toc145675020" localSheetId="16">'Table 12.1'!$C$1</definedName>
    <definedName name="_Toc146783697" localSheetId="8">'Table 8.1'!$B$1</definedName>
    <definedName name="_Toc146783699" localSheetId="10">'Table 9.1'!$B$1</definedName>
    <definedName name="_Toc146783704" localSheetId="15">'Table 11.2'!$B$1</definedName>
    <definedName name="_Toc146783707" localSheetId="18">'Table 13.1'!$B$1</definedName>
    <definedName name="_Toc146783708" localSheetId="19">'Table 13.2'!$B$1</definedName>
    <definedName name="_Toc146791239" localSheetId="38">'Figure D.1'!$B$1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75" l="1"/>
  <c r="F53" i="75"/>
  <c r="G52" i="75"/>
  <c r="F52" i="75"/>
  <c r="G51" i="75"/>
  <c r="F51" i="75"/>
  <c r="G50" i="75"/>
  <c r="F50" i="75"/>
  <c r="G49" i="75"/>
  <c r="F49" i="75"/>
  <c r="G48" i="75"/>
  <c r="F48" i="75"/>
  <c r="G47" i="75"/>
  <c r="F47" i="75"/>
  <c r="G46" i="75"/>
  <c r="F46" i="75"/>
  <c r="G45" i="75"/>
  <c r="F45" i="75"/>
  <c r="G44" i="75"/>
  <c r="F44" i="75"/>
  <c r="G43" i="75"/>
  <c r="F43" i="75"/>
  <c r="G42" i="75"/>
  <c r="F42" i="75"/>
  <c r="G41" i="75"/>
  <c r="F41" i="75"/>
  <c r="G40" i="75"/>
  <c r="F40" i="75"/>
  <c r="G39" i="75"/>
  <c r="F39" i="75"/>
  <c r="G38" i="75"/>
  <c r="F38" i="75"/>
  <c r="G37" i="75"/>
  <c r="F37" i="75"/>
  <c r="G36" i="75"/>
  <c r="F36" i="75"/>
  <c r="G35" i="75"/>
  <c r="F35" i="75"/>
  <c r="G34" i="75"/>
  <c r="F34" i="75"/>
  <c r="G33" i="75"/>
  <c r="F33" i="75"/>
  <c r="G32" i="75"/>
  <c r="F32" i="75"/>
  <c r="G31" i="75"/>
  <c r="F31" i="75"/>
  <c r="G30" i="75"/>
  <c r="F30" i="75"/>
  <c r="G29" i="75"/>
  <c r="F29" i="75"/>
  <c r="G28" i="75"/>
  <c r="F28" i="75"/>
  <c r="G27" i="75"/>
  <c r="F27" i="75"/>
  <c r="G26" i="75"/>
  <c r="F26" i="75"/>
  <c r="G25" i="75"/>
  <c r="F25" i="75"/>
  <c r="G24" i="75"/>
  <c r="F24" i="75"/>
  <c r="G23" i="75"/>
  <c r="F23" i="75"/>
  <c r="G22" i="75"/>
  <c r="F22" i="75"/>
  <c r="G21" i="75"/>
  <c r="F21" i="75"/>
  <c r="G20" i="75"/>
  <c r="F20" i="75"/>
  <c r="G19" i="75"/>
  <c r="F19" i="75"/>
  <c r="G18" i="75"/>
  <c r="F18" i="75"/>
  <c r="G17" i="75"/>
  <c r="F17" i="75"/>
  <c r="G16" i="75"/>
  <c r="F16" i="75"/>
  <c r="G15" i="75"/>
  <c r="F15" i="75"/>
  <c r="G14" i="75"/>
  <c r="F14" i="75"/>
  <c r="G13" i="75"/>
  <c r="F13" i="75"/>
  <c r="G12" i="75"/>
  <c r="F12" i="75"/>
  <c r="G11" i="75"/>
  <c r="F11" i="75"/>
  <c r="G10" i="75"/>
  <c r="F10" i="75"/>
  <c r="G9" i="75"/>
  <c r="F9" i="75"/>
  <c r="G8" i="75"/>
  <c r="F8" i="75"/>
  <c r="G7" i="75"/>
  <c r="F7" i="75"/>
  <c r="G6" i="75"/>
  <c r="F6" i="75"/>
  <c r="G5" i="75"/>
  <c r="F5" i="75"/>
  <c r="G4" i="75"/>
  <c r="F4" i="75"/>
  <c r="G49" i="74"/>
  <c r="F49" i="74"/>
  <c r="G48" i="74"/>
  <c r="F48" i="74"/>
  <c r="G47" i="74"/>
  <c r="F47" i="74"/>
  <c r="G46" i="74"/>
  <c r="F46" i="74"/>
  <c r="G45" i="74"/>
  <c r="F45" i="74"/>
  <c r="G44" i="74"/>
  <c r="F44" i="74"/>
  <c r="G43" i="74"/>
  <c r="F43" i="74"/>
  <c r="G42" i="74"/>
  <c r="F42" i="74"/>
  <c r="G41" i="74"/>
  <c r="F41" i="74"/>
  <c r="G40" i="74"/>
  <c r="F40" i="74"/>
  <c r="G39" i="74"/>
  <c r="F39" i="74"/>
  <c r="G38" i="74"/>
  <c r="F38" i="74"/>
  <c r="G37" i="74"/>
  <c r="F37" i="74"/>
  <c r="G36" i="74"/>
  <c r="F36" i="74"/>
  <c r="G35" i="74"/>
  <c r="F35" i="74"/>
  <c r="G34" i="74"/>
  <c r="F34" i="74"/>
  <c r="G33" i="74"/>
  <c r="F33" i="74"/>
  <c r="G32" i="74"/>
  <c r="F32" i="74"/>
  <c r="G31" i="74"/>
  <c r="F31" i="74"/>
  <c r="G30" i="74"/>
  <c r="F30" i="74"/>
  <c r="G29" i="74"/>
  <c r="F29" i="74"/>
  <c r="G28" i="74"/>
  <c r="F28" i="74"/>
  <c r="G27" i="74"/>
  <c r="F27" i="74"/>
  <c r="G26" i="74"/>
  <c r="F26" i="74"/>
  <c r="G25" i="74"/>
  <c r="F25" i="74"/>
  <c r="G24" i="74"/>
  <c r="F24" i="74"/>
  <c r="G23" i="74"/>
  <c r="F23" i="74"/>
  <c r="G22" i="74"/>
  <c r="F22" i="74"/>
  <c r="G21" i="74"/>
  <c r="F21" i="74"/>
  <c r="G20" i="74"/>
  <c r="F20" i="74"/>
  <c r="G19" i="74"/>
  <c r="F19" i="74"/>
  <c r="G18" i="74"/>
  <c r="F18" i="74"/>
  <c r="G17" i="74"/>
  <c r="F17" i="74"/>
  <c r="G16" i="74"/>
  <c r="F16" i="74"/>
  <c r="G15" i="74"/>
  <c r="F15" i="74"/>
  <c r="G14" i="74"/>
  <c r="F14" i="74"/>
  <c r="G13" i="74"/>
  <c r="F13" i="74"/>
  <c r="G12" i="74"/>
  <c r="F12" i="74"/>
  <c r="G11" i="74"/>
  <c r="F11" i="74"/>
  <c r="G10" i="74"/>
  <c r="F10" i="74"/>
  <c r="G9" i="74"/>
  <c r="F9" i="74"/>
  <c r="G8" i="74"/>
  <c r="F8" i="74"/>
  <c r="G7" i="74"/>
  <c r="F7" i="74"/>
  <c r="G6" i="74"/>
  <c r="F6" i="74"/>
  <c r="G5" i="74"/>
  <c r="F5" i="74"/>
  <c r="G4" i="74"/>
  <c r="F4" i="74"/>
  <c r="H87" i="73"/>
  <c r="E87" i="73"/>
  <c r="H86" i="73"/>
  <c r="E86" i="73"/>
  <c r="H85" i="73"/>
  <c r="D85" i="73"/>
  <c r="H84" i="73"/>
  <c r="E84" i="73"/>
  <c r="D84" i="73"/>
  <c r="H83" i="73"/>
  <c r="E83" i="73"/>
  <c r="H82" i="73"/>
  <c r="E82" i="73"/>
  <c r="H81" i="73"/>
  <c r="E81" i="73"/>
  <c r="H80" i="73"/>
  <c r="E80" i="73"/>
  <c r="D80" i="73"/>
  <c r="H79" i="73"/>
  <c r="E79" i="73"/>
  <c r="H78" i="73"/>
  <c r="D78" i="73"/>
  <c r="E78" i="73"/>
  <c r="H77" i="73"/>
  <c r="D77" i="73"/>
  <c r="H76" i="73"/>
  <c r="E76" i="73"/>
  <c r="H75" i="73"/>
  <c r="E75" i="73"/>
  <c r="H74" i="73"/>
  <c r="E74" i="73"/>
  <c r="H73" i="73"/>
  <c r="E73" i="73"/>
  <c r="D73" i="73"/>
  <c r="H72" i="73"/>
  <c r="E72" i="73"/>
  <c r="H71" i="73"/>
  <c r="E71" i="73"/>
  <c r="H70" i="73"/>
  <c r="D70" i="73"/>
  <c r="E70" i="73"/>
  <c r="H69" i="73"/>
  <c r="D69" i="73"/>
  <c r="H68" i="73"/>
  <c r="E68" i="73"/>
  <c r="D68" i="73"/>
  <c r="H67" i="73"/>
  <c r="E67" i="73"/>
  <c r="H66" i="73"/>
  <c r="E66" i="73"/>
  <c r="H65" i="73"/>
  <c r="D65" i="73"/>
  <c r="E65" i="73"/>
  <c r="H64" i="73"/>
  <c r="E64" i="73"/>
  <c r="D64" i="73"/>
  <c r="H63" i="73"/>
  <c r="E63" i="73"/>
  <c r="H62" i="73"/>
  <c r="E62" i="73"/>
  <c r="H61" i="73"/>
  <c r="D61" i="73"/>
  <c r="H60" i="73"/>
  <c r="E60" i="73"/>
  <c r="D60" i="73"/>
  <c r="H59" i="73"/>
  <c r="E59" i="73"/>
  <c r="H58" i="73"/>
  <c r="E58" i="73"/>
  <c r="H57" i="73"/>
  <c r="E57" i="73"/>
  <c r="H56" i="73"/>
  <c r="E56" i="73"/>
  <c r="H55" i="73"/>
  <c r="E55" i="73"/>
  <c r="H54" i="73"/>
  <c r="E54" i="73"/>
  <c r="H53" i="73"/>
  <c r="D53" i="73"/>
  <c r="H52" i="73"/>
  <c r="E52" i="73"/>
  <c r="H51" i="73"/>
  <c r="E51" i="73"/>
  <c r="H50" i="73"/>
  <c r="E50" i="73"/>
  <c r="H49" i="73"/>
  <c r="E49" i="73"/>
  <c r="D49" i="73"/>
  <c r="H48" i="73"/>
  <c r="D48" i="73"/>
  <c r="H47" i="73"/>
  <c r="E47" i="73"/>
  <c r="H46" i="73"/>
  <c r="E46" i="73"/>
  <c r="H45" i="73"/>
  <c r="D45" i="73"/>
  <c r="E45" i="73"/>
  <c r="H44" i="73"/>
  <c r="E44" i="73"/>
  <c r="H43" i="73"/>
  <c r="E43" i="73"/>
  <c r="H42" i="73"/>
  <c r="E42" i="73"/>
  <c r="H41" i="73"/>
  <c r="E41" i="73"/>
  <c r="H40" i="73"/>
  <c r="E40" i="73"/>
  <c r="H39" i="73"/>
  <c r="E39" i="73"/>
  <c r="H38" i="73"/>
  <c r="E38" i="73"/>
  <c r="H37" i="73"/>
  <c r="D37" i="73"/>
  <c r="E37" i="73"/>
  <c r="H36" i="73"/>
  <c r="E36" i="73"/>
  <c r="H35" i="73"/>
  <c r="E35" i="73"/>
  <c r="H34" i="73"/>
  <c r="E34" i="73"/>
  <c r="H33" i="73"/>
  <c r="E33" i="73"/>
  <c r="D33" i="73"/>
  <c r="H32" i="73"/>
  <c r="E32" i="73"/>
  <c r="H31" i="73"/>
  <c r="E31" i="73"/>
  <c r="H30" i="73"/>
  <c r="E30" i="73"/>
  <c r="D30" i="73"/>
  <c r="H29" i="73"/>
  <c r="D29" i="73"/>
  <c r="H28" i="73"/>
  <c r="E28" i="73"/>
  <c r="H27" i="73"/>
  <c r="E27" i="73"/>
  <c r="H26" i="73"/>
  <c r="E26" i="73"/>
  <c r="H25" i="73"/>
  <c r="D25" i="73"/>
  <c r="H24" i="73"/>
  <c r="E24" i="73"/>
  <c r="H23" i="73"/>
  <c r="E23" i="73"/>
  <c r="H22" i="73"/>
  <c r="E22" i="73"/>
  <c r="D22" i="73"/>
  <c r="H21" i="73"/>
  <c r="D21" i="73"/>
  <c r="H20" i="73"/>
  <c r="E20" i="73"/>
  <c r="H19" i="73"/>
  <c r="E19" i="73"/>
  <c r="H18" i="73"/>
  <c r="E18" i="73"/>
  <c r="H17" i="73"/>
  <c r="E17" i="73"/>
  <c r="H16" i="73"/>
  <c r="E16" i="73"/>
  <c r="H15" i="73"/>
  <c r="E15" i="73"/>
  <c r="H14" i="73"/>
  <c r="D14" i="73"/>
  <c r="E14" i="73"/>
  <c r="H13" i="73"/>
  <c r="D13" i="73"/>
  <c r="H12" i="73"/>
  <c r="E12" i="73"/>
  <c r="H11" i="73"/>
  <c r="E11" i="73"/>
  <c r="H10" i="73"/>
  <c r="E10" i="73"/>
  <c r="H9" i="73"/>
  <c r="E9" i="73"/>
  <c r="H8" i="73"/>
  <c r="E8" i="73"/>
  <c r="H7" i="73"/>
  <c r="D7" i="73"/>
  <c r="E7" i="73"/>
  <c r="H6" i="73"/>
  <c r="E6" i="73"/>
  <c r="H5" i="73"/>
  <c r="D5" i="73"/>
  <c r="H4" i="73"/>
  <c r="E4" i="73"/>
  <c r="H62" i="72"/>
  <c r="E62" i="72"/>
  <c r="H61" i="72"/>
  <c r="E61" i="72"/>
  <c r="H60" i="72"/>
  <c r="H59" i="72"/>
  <c r="E59" i="72"/>
  <c r="H58" i="72"/>
  <c r="E58" i="72"/>
  <c r="H57" i="72"/>
  <c r="D57" i="72"/>
  <c r="E57" i="72"/>
  <c r="H56" i="72"/>
  <c r="D56" i="72"/>
  <c r="H55" i="72"/>
  <c r="D55" i="72"/>
  <c r="H54" i="72"/>
  <c r="E54" i="72"/>
  <c r="H53" i="72"/>
  <c r="E53" i="72"/>
  <c r="D53" i="72"/>
  <c r="H52" i="72"/>
  <c r="H51" i="72"/>
  <c r="E51" i="72"/>
  <c r="H50" i="72"/>
  <c r="E50" i="72"/>
  <c r="H49" i="72"/>
  <c r="D49" i="72"/>
  <c r="H48" i="72"/>
  <c r="D48" i="72"/>
  <c r="E48" i="72"/>
  <c r="H47" i="72"/>
  <c r="D47" i="72"/>
  <c r="H46" i="72"/>
  <c r="E46" i="72"/>
  <c r="H45" i="72"/>
  <c r="E45" i="72"/>
  <c r="H44" i="72"/>
  <c r="H43" i="72"/>
  <c r="E43" i="72"/>
  <c r="H42" i="72"/>
  <c r="E42" i="72"/>
  <c r="H41" i="72"/>
  <c r="D41" i="72"/>
  <c r="E41" i="72"/>
  <c r="H40" i="72"/>
  <c r="D40" i="72"/>
  <c r="E40" i="72"/>
  <c r="H39" i="72"/>
  <c r="D39" i="72"/>
  <c r="H38" i="72"/>
  <c r="E38" i="72"/>
  <c r="H37" i="72"/>
  <c r="E37" i="72"/>
  <c r="D37" i="72"/>
  <c r="H36" i="72"/>
  <c r="H35" i="72"/>
  <c r="E35" i="72"/>
  <c r="H34" i="72"/>
  <c r="E34" i="72"/>
  <c r="H33" i="72"/>
  <c r="D33" i="72"/>
  <c r="H32" i="72"/>
  <c r="E32" i="72"/>
  <c r="H31" i="72"/>
  <c r="D31" i="72"/>
  <c r="E31" i="72"/>
  <c r="H30" i="72"/>
  <c r="E30" i="72"/>
  <c r="H29" i="72"/>
  <c r="E29" i="72"/>
  <c r="D29" i="72"/>
  <c r="H28" i="72"/>
  <c r="H27" i="72"/>
  <c r="E27" i="72"/>
  <c r="H26" i="72"/>
  <c r="E26" i="72"/>
  <c r="D26" i="72"/>
  <c r="H25" i="72"/>
  <c r="E25" i="72"/>
  <c r="D25" i="72"/>
  <c r="H24" i="72"/>
  <c r="D24" i="72"/>
  <c r="H23" i="72"/>
  <c r="D23" i="72"/>
  <c r="E23" i="72"/>
  <c r="H22" i="72"/>
  <c r="E22" i="72"/>
  <c r="H21" i="72"/>
  <c r="E21" i="72"/>
  <c r="D21" i="72"/>
  <c r="H20" i="72"/>
  <c r="H19" i="72"/>
  <c r="E19" i="72"/>
  <c r="H18" i="72"/>
  <c r="E18" i="72"/>
  <c r="D18" i="72"/>
  <c r="H17" i="72"/>
  <c r="E17" i="72"/>
  <c r="H16" i="72"/>
  <c r="D16" i="72"/>
  <c r="H15" i="72"/>
  <c r="D15" i="72"/>
  <c r="H14" i="72"/>
  <c r="E14" i="72"/>
  <c r="H13" i="72"/>
  <c r="E13" i="72"/>
  <c r="D13" i="72"/>
  <c r="H12" i="72"/>
  <c r="H11" i="72"/>
  <c r="E11" i="72"/>
  <c r="H10" i="72"/>
  <c r="E10" i="72"/>
  <c r="H9" i="72"/>
  <c r="E9" i="72"/>
  <c r="D9" i="72"/>
  <c r="H8" i="72"/>
  <c r="D8" i="72"/>
  <c r="H7" i="72"/>
  <c r="D7" i="72"/>
  <c r="H6" i="72"/>
  <c r="H5" i="72"/>
  <c r="E5" i="72"/>
  <c r="H4" i="72"/>
  <c r="E4" i="72"/>
  <c r="H40" i="71"/>
  <c r="E40" i="71"/>
  <c r="H39" i="71"/>
  <c r="E39" i="71"/>
  <c r="H38" i="71"/>
  <c r="D38" i="71"/>
  <c r="H37" i="71"/>
  <c r="E37" i="71"/>
  <c r="H36" i="71"/>
  <c r="E36" i="71"/>
  <c r="D36" i="71"/>
  <c r="H35" i="71"/>
  <c r="E35" i="71"/>
  <c r="H34" i="71"/>
  <c r="E34" i="71"/>
  <c r="H33" i="71"/>
  <c r="E33" i="71"/>
  <c r="H32" i="71"/>
  <c r="E32" i="71"/>
  <c r="H31" i="71"/>
  <c r="E31" i="71"/>
  <c r="D31" i="71"/>
  <c r="H30" i="71"/>
  <c r="D30" i="71"/>
  <c r="H29" i="71"/>
  <c r="E29" i="71"/>
  <c r="D29" i="71"/>
  <c r="H28" i="71"/>
  <c r="E28" i="71"/>
  <c r="D28" i="71"/>
  <c r="H27" i="71"/>
  <c r="E27" i="71"/>
  <c r="H26" i="71"/>
  <c r="E26" i="71"/>
  <c r="H25" i="71"/>
  <c r="E25" i="71"/>
  <c r="D25" i="71"/>
  <c r="H24" i="71"/>
  <c r="E24" i="71"/>
  <c r="H23" i="71"/>
  <c r="E23" i="71"/>
  <c r="H22" i="71"/>
  <c r="D22" i="71"/>
  <c r="E22" i="71"/>
  <c r="H21" i="71"/>
  <c r="E21" i="71"/>
  <c r="H20" i="71"/>
  <c r="E20" i="71"/>
  <c r="D20" i="71"/>
  <c r="H19" i="71"/>
  <c r="E19" i="71"/>
  <c r="H18" i="71"/>
  <c r="E18" i="71"/>
  <c r="H17" i="71"/>
  <c r="D17" i="71"/>
  <c r="E17" i="71"/>
  <c r="H16" i="71"/>
  <c r="E16" i="71"/>
  <c r="H15" i="71"/>
  <c r="D15" i="71"/>
  <c r="H14" i="71"/>
  <c r="D14" i="71"/>
  <c r="E14" i="71"/>
  <c r="H13" i="71"/>
  <c r="E13" i="71"/>
  <c r="H12" i="71"/>
  <c r="D12" i="71"/>
  <c r="E12" i="71"/>
  <c r="H11" i="71"/>
  <c r="E11" i="71"/>
  <c r="H10" i="71"/>
  <c r="E10" i="71"/>
  <c r="H9" i="71"/>
  <c r="E9" i="71"/>
  <c r="D9" i="71"/>
  <c r="H8" i="71"/>
  <c r="E8" i="71"/>
  <c r="H7" i="71"/>
  <c r="E7" i="71"/>
  <c r="D7" i="71"/>
  <c r="H6" i="71"/>
  <c r="D6" i="71"/>
  <c r="E6" i="71"/>
  <c r="H5" i="71"/>
  <c r="E5" i="71"/>
  <c r="H4" i="71"/>
  <c r="D4" i="71"/>
  <c r="H35" i="70"/>
  <c r="E35" i="70"/>
  <c r="H34" i="70"/>
  <c r="E34" i="70"/>
  <c r="D34" i="70"/>
  <c r="H33" i="70"/>
  <c r="D33" i="70"/>
  <c r="H32" i="70"/>
  <c r="E32" i="70"/>
  <c r="H31" i="70"/>
  <c r="E31" i="70"/>
  <c r="H30" i="70"/>
  <c r="E30" i="70"/>
  <c r="H29" i="70"/>
  <c r="E29" i="70"/>
  <c r="H28" i="70"/>
  <c r="E28" i="70"/>
  <c r="D28" i="70"/>
  <c r="H27" i="70"/>
  <c r="E27" i="70"/>
  <c r="H26" i="70"/>
  <c r="E26" i="70"/>
  <c r="D26" i="70"/>
  <c r="H25" i="70"/>
  <c r="D25" i="70"/>
  <c r="E25" i="70"/>
  <c r="H24" i="70"/>
  <c r="E24" i="70"/>
  <c r="D24" i="70"/>
  <c r="H23" i="70"/>
  <c r="D23" i="70"/>
  <c r="E23" i="70"/>
  <c r="H22" i="70"/>
  <c r="E22" i="70"/>
  <c r="H21" i="70"/>
  <c r="D21" i="70"/>
  <c r="E21" i="70"/>
  <c r="H20" i="70"/>
  <c r="E20" i="70"/>
  <c r="D20" i="70"/>
  <c r="H19" i="70"/>
  <c r="E19" i="70"/>
  <c r="H18" i="70"/>
  <c r="E18" i="70"/>
  <c r="H17" i="70"/>
  <c r="D17" i="70"/>
  <c r="E17" i="70"/>
  <c r="H16" i="70"/>
  <c r="E16" i="70"/>
  <c r="H15" i="70"/>
  <c r="E15" i="70"/>
  <c r="D15" i="70"/>
  <c r="H14" i="70"/>
  <c r="E14" i="70"/>
  <c r="H13" i="70"/>
  <c r="D13" i="70"/>
  <c r="E13" i="70"/>
  <c r="H12" i="70"/>
  <c r="E12" i="70"/>
  <c r="H11" i="70"/>
  <c r="E11" i="70"/>
  <c r="H10" i="70"/>
  <c r="E10" i="70"/>
  <c r="D10" i="70"/>
  <c r="H9" i="70"/>
  <c r="D9" i="70"/>
  <c r="E9" i="70"/>
  <c r="H8" i="70"/>
  <c r="E8" i="70"/>
  <c r="D8" i="70"/>
  <c r="H7" i="70"/>
  <c r="E7" i="70"/>
  <c r="D7" i="70"/>
  <c r="H6" i="70"/>
  <c r="E6" i="70"/>
  <c r="H5" i="70"/>
  <c r="D5" i="70"/>
  <c r="H4" i="70"/>
  <c r="E4" i="70"/>
  <c r="F4" i="69"/>
  <c r="G4" i="69"/>
  <c r="F5" i="69"/>
  <c r="G5" i="69"/>
  <c r="F6" i="69"/>
  <c r="F7" i="69"/>
  <c r="F8" i="69"/>
  <c r="F9" i="69"/>
  <c r="F10" i="69"/>
  <c r="F11" i="69"/>
  <c r="F12" i="69"/>
  <c r="F13" i="69"/>
  <c r="F14" i="69"/>
  <c r="F15" i="69"/>
  <c r="F16" i="69"/>
  <c r="F17" i="69"/>
  <c r="F18" i="69"/>
  <c r="F19" i="69"/>
  <c r="F20" i="69"/>
  <c r="F21" i="69"/>
  <c r="F22" i="69"/>
  <c r="F23" i="69"/>
  <c r="F24" i="69"/>
  <c r="F25" i="69"/>
  <c r="F26" i="69"/>
  <c r="F27" i="69"/>
  <c r="F28" i="69"/>
  <c r="F29" i="69"/>
  <c r="F30" i="69"/>
  <c r="F31" i="69"/>
  <c r="F32" i="69"/>
  <c r="F33" i="69"/>
  <c r="F34" i="69"/>
  <c r="F35" i="69"/>
  <c r="F36" i="69"/>
  <c r="F37" i="69"/>
  <c r="F38" i="69"/>
  <c r="F39" i="69"/>
  <c r="F40" i="69"/>
  <c r="F41" i="69"/>
  <c r="F42" i="69"/>
  <c r="F43" i="69"/>
  <c r="F44" i="69"/>
  <c r="F45" i="69"/>
  <c r="F46" i="69"/>
  <c r="F47" i="69"/>
  <c r="F48" i="69"/>
  <c r="F49" i="69"/>
  <c r="F50" i="69"/>
  <c r="F51" i="69"/>
  <c r="G6" i="69"/>
  <c r="G7" i="69"/>
  <c r="G8" i="69"/>
  <c r="G9" i="69"/>
  <c r="G10" i="69"/>
  <c r="G11" i="69"/>
  <c r="G12" i="69"/>
  <c r="G13" i="69"/>
  <c r="G14" i="69"/>
  <c r="G15" i="69"/>
  <c r="G16" i="69"/>
  <c r="G17" i="69"/>
  <c r="G18" i="69"/>
  <c r="G19" i="69"/>
  <c r="G20" i="69"/>
  <c r="G21" i="69"/>
  <c r="G22" i="69"/>
  <c r="G23" i="69"/>
  <c r="G24" i="69"/>
  <c r="G25" i="69"/>
  <c r="G26" i="69"/>
  <c r="G27" i="69"/>
  <c r="G28" i="69"/>
  <c r="G29" i="69"/>
  <c r="G30" i="69"/>
  <c r="G31" i="69"/>
  <c r="G32" i="69"/>
  <c r="G33" i="69"/>
  <c r="G34" i="69"/>
  <c r="G35" i="69"/>
  <c r="G36" i="69"/>
  <c r="G37" i="69"/>
  <c r="G38" i="69"/>
  <c r="G39" i="69"/>
  <c r="G40" i="69"/>
  <c r="G41" i="69"/>
  <c r="G42" i="69"/>
  <c r="G43" i="69"/>
  <c r="G44" i="69"/>
  <c r="G45" i="69"/>
  <c r="G46" i="69"/>
  <c r="G47" i="69"/>
  <c r="G48" i="69"/>
  <c r="G49" i="69"/>
  <c r="G50" i="69"/>
  <c r="G51" i="69"/>
  <c r="K32" i="23"/>
  <c r="H32" i="23"/>
  <c r="K31" i="23"/>
  <c r="H31" i="23"/>
  <c r="K30" i="23"/>
  <c r="H30" i="23"/>
  <c r="K29" i="23"/>
  <c r="H29" i="23"/>
  <c r="K28" i="23"/>
  <c r="H28" i="23"/>
  <c r="K27" i="23"/>
  <c r="H27" i="23"/>
  <c r="K26" i="23"/>
  <c r="H26" i="23"/>
  <c r="K25" i="23"/>
  <c r="H25" i="23"/>
  <c r="K24" i="23"/>
  <c r="H24" i="23"/>
  <c r="K23" i="23"/>
  <c r="H23" i="23"/>
  <c r="K22" i="23"/>
  <c r="H22" i="23"/>
  <c r="K21" i="23"/>
  <c r="H21" i="23"/>
  <c r="K20" i="23"/>
  <c r="H20" i="23"/>
  <c r="K19" i="23"/>
  <c r="H19" i="23"/>
  <c r="K18" i="23"/>
  <c r="H18" i="23"/>
  <c r="K17" i="23"/>
  <c r="H17" i="23"/>
  <c r="K16" i="23"/>
  <c r="H16" i="23"/>
  <c r="K15" i="23"/>
  <c r="H15" i="23"/>
  <c r="K14" i="23"/>
  <c r="H14" i="23"/>
  <c r="K13" i="23"/>
  <c r="H13" i="23"/>
  <c r="K12" i="23"/>
  <c r="H12" i="23"/>
  <c r="K11" i="23"/>
  <c r="H11" i="23"/>
  <c r="K10" i="23"/>
  <c r="H10" i="23"/>
  <c r="K9" i="23"/>
  <c r="H9" i="23"/>
  <c r="K8" i="23"/>
  <c r="H8" i="23"/>
  <c r="K7" i="23"/>
  <c r="H7" i="23"/>
  <c r="K6" i="23"/>
  <c r="H6" i="23"/>
  <c r="K5" i="23"/>
  <c r="H5" i="23"/>
  <c r="K4" i="23"/>
  <c r="H4" i="23"/>
  <c r="D12" i="70"/>
  <c r="D16" i="70"/>
  <c r="D4" i="70"/>
  <c r="D31" i="70"/>
  <c r="E5" i="70"/>
  <c r="D18" i="70"/>
  <c r="D10" i="71"/>
  <c r="E15" i="71"/>
  <c r="D32" i="71"/>
  <c r="D16" i="71"/>
  <c r="D33" i="71"/>
  <c r="E38" i="71"/>
  <c r="E4" i="71"/>
  <c r="D34" i="71"/>
  <c r="D39" i="71"/>
  <c r="D18" i="71"/>
  <c r="D26" i="71"/>
  <c r="D23" i="71"/>
  <c r="E30" i="71"/>
  <c r="D37" i="71"/>
  <c r="D40" i="71"/>
  <c r="E15" i="72"/>
  <c r="E24" i="72"/>
  <c r="D27" i="72"/>
  <c r="D43" i="72"/>
  <c r="D5" i="72"/>
  <c r="D10" i="72"/>
  <c r="E33" i="72"/>
  <c r="E49" i="72"/>
  <c r="E55" i="72"/>
  <c r="D17" i="72"/>
  <c r="D45" i="72"/>
  <c r="D35" i="72"/>
  <c r="D51" i="72"/>
  <c r="E56" i="72"/>
  <c r="D34" i="72"/>
  <c r="D42" i="72"/>
  <c r="D50" i="72"/>
  <c r="D58" i="72"/>
  <c r="E39" i="72"/>
  <c r="E47" i="72"/>
  <c r="E7" i="72"/>
  <c r="E8" i="72"/>
  <c r="D11" i="72"/>
  <c r="E16" i="72"/>
  <c r="D19" i="72"/>
  <c r="D4" i="72"/>
  <c r="D61" i="72"/>
  <c r="E85" i="73"/>
  <c r="D15" i="73"/>
  <c r="D20" i="73"/>
  <c r="D56" i="73"/>
  <c r="D75" i="73"/>
  <c r="D86" i="73"/>
  <c r="D11" i="73"/>
  <c r="E25" i="73"/>
  <c r="D35" i="73"/>
  <c r="D51" i="73"/>
  <c r="E61" i="73"/>
  <c r="D16" i="73"/>
  <c r="E21" i="73"/>
  <c r="D32" i="73"/>
  <c r="D41" i="73"/>
  <c r="D67" i="73"/>
  <c r="D72" i="73"/>
  <c r="D36" i="73"/>
  <c r="E48" i="73"/>
  <c r="D52" i="73"/>
  <c r="D17" i="73"/>
  <c r="D40" i="73"/>
  <c r="D62" i="73"/>
  <c r="D81" i="73"/>
  <c r="E29" i="73"/>
  <c r="D44" i="73"/>
  <c r="D59" i="73"/>
  <c r="E5" i="73"/>
  <c r="D8" i="73"/>
  <c r="D19" i="73"/>
  <c r="D38" i="73"/>
  <c r="E53" i="73"/>
  <c r="D83" i="73"/>
  <c r="E13" i="73"/>
  <c r="D27" i="73"/>
  <c r="D46" i="73"/>
  <c r="D57" i="73"/>
  <c r="D76" i="73"/>
  <c r="D6" i="73"/>
  <c r="D24" i="73"/>
  <c r="D54" i="73"/>
  <c r="D9" i="73"/>
  <c r="D28" i="73"/>
  <c r="D43" i="73"/>
  <c r="E69" i="73"/>
  <c r="E77" i="73"/>
  <c r="D4" i="73"/>
  <c r="D12" i="73"/>
  <c r="D23" i="73"/>
  <c r="D31" i="73"/>
  <c r="D39" i="73"/>
  <c r="D47" i="73"/>
  <c r="D55" i="73"/>
  <c r="D63" i="73"/>
  <c r="D71" i="73"/>
  <c r="D79" i="73"/>
  <c r="D87" i="73"/>
  <c r="D10" i="73"/>
  <c r="D18" i="73"/>
  <c r="D26" i="73"/>
  <c r="D34" i="73"/>
  <c r="D42" i="73"/>
  <c r="D50" i="73"/>
  <c r="D58" i="73"/>
  <c r="D66" i="73"/>
  <c r="D74" i="73"/>
  <c r="D82" i="73"/>
  <c r="E6" i="72"/>
  <c r="D6" i="72"/>
  <c r="E60" i="72"/>
  <c r="D60" i="72"/>
  <c r="E36" i="72"/>
  <c r="D36" i="72"/>
  <c r="E44" i="72"/>
  <c r="D44" i="72"/>
  <c r="E52" i="72"/>
  <c r="D52" i="72"/>
  <c r="E12" i="72"/>
  <c r="D12" i="72"/>
  <c r="E20" i="72"/>
  <c r="D20" i="72"/>
  <c r="E28" i="72"/>
  <c r="D28" i="72"/>
  <c r="D32" i="72"/>
  <c r="D59" i="72"/>
  <c r="D14" i="72"/>
  <c r="D22" i="72"/>
  <c r="D30" i="72"/>
  <c r="D38" i="72"/>
  <c r="D46" i="72"/>
  <c r="D54" i="72"/>
  <c r="D62" i="72"/>
  <c r="D5" i="71"/>
  <c r="D13" i="71"/>
  <c r="D21" i="71"/>
  <c r="D8" i="71"/>
  <c r="D24" i="71"/>
  <c r="D11" i="71"/>
  <c r="D19" i="71"/>
  <c r="D27" i="71"/>
  <c r="D35" i="71"/>
  <c r="E33" i="70"/>
  <c r="D29" i="70"/>
  <c r="D32" i="70"/>
  <c r="D11" i="70"/>
  <c r="D19" i="70"/>
  <c r="D27" i="70"/>
  <c r="D35" i="70"/>
  <c r="D6" i="70"/>
  <c r="D14" i="70"/>
  <c r="D22" i="70"/>
  <c r="D30" i="70"/>
  <c r="F4" i="68"/>
  <c r="E4" i="68"/>
  <c r="F5" i="68"/>
  <c r="E5" i="68"/>
  <c r="F6" i="68"/>
  <c r="E6" i="68"/>
  <c r="F7" i="68"/>
  <c r="E7" i="68"/>
  <c r="F8" i="68"/>
  <c r="E8" i="68"/>
  <c r="F9" i="68"/>
  <c r="E9" i="68"/>
  <c r="F10" i="68"/>
  <c r="E10" i="68"/>
  <c r="F11" i="68"/>
  <c r="E11" i="68"/>
  <c r="F12" i="68"/>
  <c r="E12" i="68"/>
  <c r="F13" i="68"/>
  <c r="E13" i="68"/>
  <c r="F14" i="68"/>
  <c r="E14" i="68"/>
  <c r="F15" i="68"/>
  <c r="E15" i="68"/>
  <c r="F16" i="68"/>
  <c r="E16" i="68"/>
  <c r="F17" i="68"/>
  <c r="E17" i="68"/>
  <c r="F18" i="68"/>
  <c r="E18" i="68"/>
  <c r="F19" i="68"/>
  <c r="E19" i="68"/>
  <c r="F20" i="68"/>
  <c r="E20" i="68"/>
  <c r="F21" i="68"/>
  <c r="E21" i="68"/>
  <c r="F22" i="68"/>
  <c r="E22" i="68"/>
  <c r="F23" i="68"/>
  <c r="E23" i="68"/>
  <c r="F24" i="68"/>
  <c r="E24" i="68"/>
  <c r="E51" i="21"/>
  <c r="E50" i="21"/>
  <c r="E49" i="21"/>
  <c r="E48" i="21"/>
  <c r="E47" i="21"/>
  <c r="E46" i="21"/>
  <c r="E45" i="21"/>
  <c r="E44" i="21"/>
  <c r="E43" i="21"/>
  <c r="E42" i="21"/>
  <c r="E41" i="21"/>
  <c r="E40" i="21"/>
  <c r="E39" i="21"/>
  <c r="E38" i="21"/>
  <c r="E37" i="21"/>
  <c r="E36" i="21"/>
  <c r="E35" i="21"/>
  <c r="E34" i="21"/>
  <c r="E33" i="21"/>
  <c r="E32" i="21"/>
  <c r="E31" i="21"/>
  <c r="F51" i="21"/>
  <c r="G39" i="66"/>
  <c r="G40" i="66"/>
  <c r="G41" i="66"/>
  <c r="G42" i="66"/>
  <c r="G43" i="66"/>
  <c r="G44" i="66"/>
  <c r="G45" i="66"/>
  <c r="G46" i="66"/>
  <c r="G47" i="66"/>
  <c r="G48" i="66"/>
  <c r="G49" i="66"/>
  <c r="G50" i="66"/>
  <c r="G51" i="66"/>
  <c r="G52" i="66"/>
  <c r="G53" i="66"/>
  <c r="G54" i="66"/>
  <c r="G55" i="66"/>
  <c r="G56" i="66"/>
  <c r="G57" i="66"/>
  <c r="G58" i="66"/>
  <c r="G59" i="66"/>
  <c r="G60" i="66"/>
  <c r="G61" i="66"/>
  <c r="G62" i="66"/>
  <c r="G63" i="66"/>
  <c r="G64" i="66"/>
  <c r="G65" i="66"/>
  <c r="G66" i="66"/>
  <c r="G67" i="66"/>
  <c r="G68" i="66"/>
  <c r="G69" i="66"/>
  <c r="G70" i="66"/>
  <c r="G71" i="66"/>
  <c r="G72" i="66"/>
  <c r="G73" i="66"/>
  <c r="D47" i="65"/>
  <c r="C47" i="65"/>
  <c r="D46" i="65"/>
  <c r="C46" i="65"/>
  <c r="D45" i="65"/>
  <c r="C45" i="65"/>
  <c r="D44" i="65"/>
  <c r="C44" i="65"/>
  <c r="D43" i="65"/>
  <c r="C43" i="65"/>
  <c r="D42" i="65"/>
  <c r="C42" i="65"/>
  <c r="D41" i="65"/>
  <c r="C41" i="65"/>
  <c r="D40" i="65"/>
  <c r="C40" i="65"/>
  <c r="D39" i="65"/>
  <c r="C39" i="65"/>
  <c r="D38" i="65"/>
  <c r="C38" i="65"/>
  <c r="D37" i="65"/>
  <c r="C37" i="65"/>
  <c r="D36" i="65"/>
  <c r="C36" i="65"/>
  <c r="D35" i="65"/>
  <c r="C35" i="65"/>
  <c r="D34" i="65"/>
  <c r="C34" i="65"/>
  <c r="D33" i="65"/>
  <c r="C33" i="65"/>
  <c r="D32" i="65"/>
  <c r="C32" i="65"/>
  <c r="D31" i="65"/>
  <c r="C31" i="65"/>
  <c r="D30" i="65"/>
  <c r="C30" i="65"/>
  <c r="D29" i="65"/>
  <c r="C29" i="65"/>
  <c r="F14" i="50"/>
  <c r="E14" i="50"/>
  <c r="D14" i="50"/>
  <c r="C14" i="50"/>
  <c r="F13" i="50"/>
  <c r="E13" i="50"/>
  <c r="D13" i="50"/>
  <c r="C13" i="50"/>
  <c r="F12" i="50"/>
  <c r="E12" i="50"/>
  <c r="D12" i="50"/>
  <c r="C12" i="50"/>
  <c r="F11" i="50"/>
  <c r="E11" i="50"/>
  <c r="D11" i="50"/>
  <c r="C11" i="50"/>
  <c r="F10" i="50"/>
  <c r="E10" i="50"/>
  <c r="D10" i="50"/>
  <c r="C10" i="50"/>
  <c r="F9" i="50"/>
  <c r="E9" i="50"/>
  <c r="D9" i="50"/>
  <c r="C9" i="50"/>
  <c r="F8" i="50"/>
  <c r="E8" i="50"/>
  <c r="D8" i="50"/>
  <c r="C8" i="50"/>
  <c r="F7" i="50"/>
  <c r="E7" i="50"/>
  <c r="D7" i="50"/>
  <c r="C7" i="50"/>
  <c r="F6" i="50"/>
  <c r="E6" i="50"/>
  <c r="D6" i="50"/>
  <c r="C6" i="50"/>
  <c r="F5" i="50"/>
  <c r="E5" i="50"/>
  <c r="D5" i="50"/>
  <c r="C5" i="50"/>
  <c r="D21" i="49"/>
  <c r="D20" i="49"/>
  <c r="D19" i="49"/>
  <c r="D18" i="49"/>
  <c r="D17" i="49"/>
  <c r="D16" i="49"/>
  <c r="D15" i="49"/>
  <c r="D14" i="49"/>
  <c r="D13" i="49"/>
  <c r="D12" i="49"/>
  <c r="D11" i="49"/>
  <c r="D10" i="49"/>
  <c r="D9" i="49"/>
  <c r="D8" i="49"/>
  <c r="D7" i="49"/>
  <c r="D6" i="49"/>
  <c r="D5" i="49"/>
  <c r="D4" i="49"/>
  <c r="C21" i="49"/>
  <c r="C20" i="49"/>
  <c r="C19" i="49"/>
  <c r="C18" i="49"/>
  <c r="C17" i="49"/>
  <c r="C16" i="49"/>
  <c r="C15" i="49"/>
  <c r="C14" i="49"/>
  <c r="C13" i="49"/>
  <c r="C12" i="49"/>
  <c r="C11" i="49"/>
  <c r="C10" i="49"/>
  <c r="C9" i="49"/>
  <c r="C8" i="49"/>
  <c r="C7" i="49"/>
  <c r="C6" i="49"/>
  <c r="C5" i="49"/>
  <c r="C4" i="49"/>
  <c r="H4" i="24"/>
  <c r="D4" i="24"/>
  <c r="H5" i="24"/>
  <c r="D5" i="24"/>
  <c r="E5" i="24"/>
  <c r="E4" i="24"/>
  <c r="H46" i="24"/>
  <c r="E46" i="24"/>
  <c r="H31" i="24"/>
  <c r="D31" i="24"/>
  <c r="H14" i="24"/>
  <c r="E14" i="24"/>
  <c r="H48" i="24"/>
  <c r="E48" i="24"/>
  <c r="H24" i="24"/>
  <c r="E24" i="24"/>
  <c r="H53" i="24"/>
  <c r="E53" i="24"/>
  <c r="H12" i="24"/>
  <c r="E12" i="24"/>
  <c r="H61" i="24"/>
  <c r="E61" i="24"/>
  <c r="H29" i="24"/>
  <c r="E29" i="24"/>
  <c r="H35" i="24"/>
  <c r="E35" i="24"/>
  <c r="H7" i="24"/>
  <c r="E7" i="24"/>
  <c r="H49" i="24"/>
  <c r="E49" i="24"/>
  <c r="H66" i="24"/>
  <c r="D66" i="24"/>
  <c r="H8" i="24"/>
  <c r="E8" i="24"/>
  <c r="H39" i="24"/>
  <c r="E39" i="24"/>
  <c r="H45" i="24"/>
  <c r="E45" i="24"/>
  <c r="H72" i="24"/>
  <c r="E72" i="24"/>
  <c r="H58" i="24"/>
  <c r="D58" i="24"/>
  <c r="H74" i="24"/>
  <c r="E74" i="24"/>
  <c r="H47" i="24"/>
  <c r="E47" i="24"/>
  <c r="H63" i="24"/>
  <c r="E63" i="24"/>
  <c r="H13" i="24"/>
  <c r="D13" i="24"/>
  <c r="H17" i="24"/>
  <c r="E17" i="24"/>
  <c r="H52" i="24"/>
  <c r="E52" i="24"/>
  <c r="H9" i="24"/>
  <c r="E9" i="24"/>
  <c r="H21" i="24"/>
  <c r="E21" i="24"/>
  <c r="H36" i="24"/>
  <c r="E36" i="24"/>
  <c r="H27" i="24"/>
  <c r="E27" i="24"/>
  <c r="H42" i="24"/>
  <c r="D42" i="24"/>
  <c r="H50" i="24"/>
  <c r="E50" i="24"/>
  <c r="H43" i="24"/>
  <c r="E43" i="24"/>
  <c r="H25" i="24"/>
  <c r="D25" i="24"/>
  <c r="H41" i="24"/>
  <c r="E41" i="24"/>
  <c r="H38" i="24"/>
  <c r="D38" i="24"/>
  <c r="H69" i="24"/>
  <c r="E69" i="24"/>
  <c r="H51" i="24"/>
  <c r="E51" i="24"/>
  <c r="H68" i="24"/>
  <c r="E68" i="24"/>
  <c r="H59" i="24"/>
  <c r="E59" i="24"/>
  <c r="H54" i="24"/>
  <c r="D54" i="24"/>
  <c r="H70" i="24"/>
  <c r="E70" i="24"/>
  <c r="H71" i="24"/>
  <c r="E71" i="24"/>
  <c r="H44" i="24"/>
  <c r="E44" i="24"/>
  <c r="H57" i="24"/>
  <c r="E57" i="24"/>
  <c r="H11" i="24"/>
  <c r="E11" i="24"/>
  <c r="H34" i="24"/>
  <c r="E34" i="24"/>
  <c r="H18" i="24"/>
  <c r="E18" i="24"/>
  <c r="H37" i="24"/>
  <c r="E37" i="24"/>
  <c r="H67" i="24"/>
  <c r="E67" i="24"/>
  <c r="H55" i="24"/>
  <c r="D55" i="24"/>
  <c r="H65" i="24"/>
  <c r="E65" i="24"/>
  <c r="H62" i="24"/>
  <c r="E62" i="24"/>
  <c r="H22" i="24"/>
  <c r="D22" i="24"/>
  <c r="H10" i="24"/>
  <c r="E10" i="24"/>
  <c r="H73" i="24"/>
  <c r="E73" i="24"/>
  <c r="H64" i="24"/>
  <c r="E64" i="24"/>
  <c r="H30" i="24"/>
  <c r="E30" i="24"/>
  <c r="H16" i="24"/>
  <c r="E16" i="24"/>
  <c r="H15" i="24"/>
  <c r="E15" i="24"/>
  <c r="H40" i="24"/>
  <c r="D40" i="24"/>
  <c r="H28" i="24"/>
  <c r="E28" i="24"/>
  <c r="H19" i="24"/>
  <c r="E19" i="24"/>
  <c r="H6" i="24"/>
  <c r="D6" i="24"/>
  <c r="H60" i="24"/>
  <c r="E60" i="24"/>
  <c r="H20" i="24"/>
  <c r="E20" i="24"/>
  <c r="H33" i="24"/>
  <c r="D33" i="24"/>
  <c r="H26" i="24"/>
  <c r="E26" i="24"/>
  <c r="H56" i="24"/>
  <c r="D56" i="24"/>
  <c r="H23" i="24"/>
  <c r="E23" i="24"/>
  <c r="H32" i="24"/>
  <c r="E32" i="24"/>
  <c r="G28" i="23"/>
  <c r="G10" i="23"/>
  <c r="G17" i="23"/>
  <c r="G21" i="23"/>
  <c r="G23" i="23"/>
  <c r="G11" i="23"/>
  <c r="G6" i="23"/>
  <c r="G22" i="23"/>
  <c r="G4" i="23"/>
  <c r="G16" i="23"/>
  <c r="G14" i="23"/>
  <c r="G15" i="23"/>
  <c r="G19" i="23"/>
  <c r="G30" i="23"/>
  <c r="G25" i="23"/>
  <c r="G5" i="23"/>
  <c r="G7" i="23"/>
  <c r="G18" i="23"/>
  <c r="G27" i="23"/>
  <c r="G24" i="23"/>
  <c r="G29" i="23"/>
  <c r="G9" i="23"/>
  <c r="G12" i="23"/>
  <c r="E13" i="24"/>
  <c r="E40" i="24"/>
  <c r="E6" i="24"/>
  <c r="E22" i="24"/>
  <c r="E25" i="24"/>
  <c r="D26" i="24"/>
  <c r="E66" i="24"/>
  <c r="D57" i="24"/>
  <c r="D32" i="24"/>
  <c r="D30" i="24"/>
  <c r="E54" i="24"/>
  <c r="D45" i="24"/>
  <c r="D14" i="24"/>
  <c r="E33" i="24"/>
  <c r="E42" i="24"/>
  <c r="D9" i="24"/>
  <c r="D47" i="24"/>
  <c r="D12" i="24"/>
  <c r="E31" i="24"/>
  <c r="D23" i="24"/>
  <c r="D65" i="24"/>
  <c r="E58" i="24"/>
  <c r="D46" i="24"/>
  <c r="E56" i="24"/>
  <c r="E55" i="24"/>
  <c r="E38" i="24"/>
  <c r="D15" i="24"/>
  <c r="D67" i="24"/>
  <c r="D18" i="24"/>
  <c r="D44" i="24"/>
  <c r="D68" i="24"/>
  <c r="D27" i="24"/>
  <c r="D17" i="24"/>
  <c r="D39" i="24"/>
  <c r="D7" i="24"/>
  <c r="D53" i="24"/>
  <c r="D20" i="24"/>
  <c r="D19" i="24"/>
  <c r="D16" i="24"/>
  <c r="D64" i="24"/>
  <c r="D62" i="24"/>
  <c r="D37" i="24"/>
  <c r="D34" i="24"/>
  <c r="D71" i="24"/>
  <c r="D59" i="24"/>
  <c r="D43" i="24"/>
  <c r="D21" i="24"/>
  <c r="D72" i="24"/>
  <c r="D8" i="24"/>
  <c r="D49" i="24"/>
  <c r="D35" i="24"/>
  <c r="D61" i="24"/>
  <c r="D48" i="24"/>
  <c r="D60" i="24"/>
  <c r="D28" i="24"/>
  <c r="D73" i="24"/>
  <c r="D10" i="24"/>
  <c r="D11" i="24"/>
  <c r="D70" i="24"/>
  <c r="D51" i="24"/>
  <c r="D69" i="24"/>
  <c r="D41" i="24"/>
  <c r="D50" i="24"/>
  <c r="D36" i="24"/>
  <c r="D52" i="24"/>
  <c r="D63" i="24"/>
  <c r="D74" i="24"/>
  <c r="D29" i="24"/>
  <c r="D24" i="24"/>
  <c r="G20" i="23"/>
  <c r="G13" i="23"/>
  <c r="G8" i="23"/>
  <c r="G31" i="23"/>
  <c r="G26" i="23"/>
  <c r="G32" i="23"/>
  <c r="F31" i="21"/>
  <c r="F32" i="21"/>
  <c r="F33" i="21"/>
  <c r="F34" i="21"/>
  <c r="F35" i="21"/>
  <c r="F36" i="21"/>
  <c r="F37" i="21"/>
  <c r="F38" i="21"/>
  <c r="F39" i="21"/>
  <c r="F40" i="21"/>
  <c r="F41" i="21"/>
  <c r="F42" i="21"/>
  <c r="F43" i="21"/>
  <c r="F44" i="21"/>
  <c r="F45" i="21"/>
  <c r="F46" i="21"/>
  <c r="F47" i="21"/>
  <c r="F48" i="21"/>
  <c r="F49" i="21"/>
  <c r="F50" i="21"/>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alcChain>
</file>

<file path=xl/sharedStrings.xml><?xml version="1.0" encoding="utf-8"?>
<sst xmlns="http://schemas.openxmlformats.org/spreadsheetml/2006/main" count="3516" uniqueCount="877">
  <si>
    <t>Gender-based Occupational Segregation: A National Data Profile
Data Files</t>
  </si>
  <si>
    <t xml:space="preserve">Tables </t>
  </si>
  <si>
    <t>Description</t>
  </si>
  <si>
    <t>Table 5.1</t>
  </si>
  <si>
    <t>Occupations which are over 80% female (in feminised industries)</t>
  </si>
  <si>
    <t>Table 5.2</t>
  </si>
  <si>
    <t>Modern awards covering highly feminised industries and occupations</t>
  </si>
  <si>
    <t>Table 6.1</t>
  </si>
  <si>
    <t>Characteristics of highly feminised Hospital occupations</t>
  </si>
  <si>
    <t>Table 6.2</t>
  </si>
  <si>
    <t>Pay and pay setting in highly feminised Hospital occupations</t>
  </si>
  <si>
    <t>Table 7.1</t>
  </si>
  <si>
    <t>Characteristics of highly feminised Medical and Other Health Care occupations</t>
  </si>
  <si>
    <t>Table 7.2</t>
  </si>
  <si>
    <t>Pay and pay setting characteristics for highly feminised Medical and Other Health Care Service occupations</t>
  </si>
  <si>
    <t>Table 8.1</t>
  </si>
  <si>
    <t>Characteristics of highly feminised Residential Care Service occupations</t>
  </si>
  <si>
    <t>Table 8.2</t>
  </si>
  <si>
    <t>Pay and pay setting characteristics for highly feminised Residential Care Service occupations</t>
  </si>
  <si>
    <t>Table 9.1</t>
  </si>
  <si>
    <t>Characteristics of highly feminised Social Assistance Service occupations</t>
  </si>
  <si>
    <t>Table 9.2</t>
  </si>
  <si>
    <t>Pay and pay setting in highly feminised Social Assistance Service occupations</t>
  </si>
  <si>
    <t>Table 10.1</t>
  </si>
  <si>
    <t>Characteristics of highly feminised Preschool and School Education occupations</t>
  </si>
  <si>
    <t>Table 10.2</t>
  </si>
  <si>
    <t>Pay and pay setting for highly feminised Preschool and School Education occupations</t>
  </si>
  <si>
    <t>Table 11.1</t>
  </si>
  <si>
    <t>Characteristics of highly feminised Professional, Scientific and Technical occupations</t>
  </si>
  <si>
    <t>Table 11.2</t>
  </si>
  <si>
    <t>Pay and pay setting in highly feminised Professional, Scientific and Technical occupations</t>
  </si>
  <si>
    <t>Table 12.1</t>
  </si>
  <si>
    <t>Characteristics of highly feminised Other Store-based Retailing occupations</t>
  </si>
  <si>
    <t>Table 12.2</t>
  </si>
  <si>
    <t>Pay and pay setting for highly feminised Other Store-based Retailing occupations</t>
  </si>
  <si>
    <t>Table 13.1</t>
  </si>
  <si>
    <t>Characteristics of highly feminised Personal and Other Service occupations</t>
  </si>
  <si>
    <t>Table 13.2</t>
  </si>
  <si>
    <t>Pay and pay setting characteristics for highly feminised Personal and Other Service occupations</t>
  </si>
  <si>
    <t>Table 14.1</t>
  </si>
  <si>
    <t>Midwives’ area of practice</t>
  </si>
  <si>
    <t>Table 14.2</t>
  </si>
  <si>
    <t>Year by sex and nurse division</t>
  </si>
  <si>
    <t>Table 14.3</t>
  </si>
  <si>
    <t>Child Carers in Preschool and School Education</t>
  </si>
  <si>
    <t>Table 14.4</t>
  </si>
  <si>
    <t xml:space="preserve">Child Carers in Child Care Services  </t>
  </si>
  <si>
    <t>Table 14.5</t>
  </si>
  <si>
    <t>Paid contact staff wages in comparison to award rates for their position, by service type (%)</t>
  </si>
  <si>
    <t>Figures</t>
  </si>
  <si>
    <t>Figure 4.1</t>
  </si>
  <si>
    <t>Proportion of females in feminised Industry Classes (4-digit)</t>
  </si>
  <si>
    <t>Figure 14.1</t>
  </si>
  <si>
    <t>Midwives by sex and remoteness, 2022</t>
  </si>
  <si>
    <t>Appendix A</t>
  </si>
  <si>
    <t>Tables</t>
  </si>
  <si>
    <t>Table A. 1</t>
  </si>
  <si>
    <t>Industry Classes (4-digit) which are over 60% female</t>
  </si>
  <si>
    <t>Table A. 2</t>
  </si>
  <si>
    <t>Occupation Groups (2-digit) which are over 50% female</t>
  </si>
  <si>
    <t>Table A. 3</t>
  </si>
  <si>
    <t>Occupation Unit Groups (4-digit) which are 80% and over female</t>
  </si>
  <si>
    <t>Table A. 4</t>
  </si>
  <si>
    <t>Occupation Unit Groups (4-digit) which are 70% to under 80% female</t>
  </si>
  <si>
    <t>Table A. 5</t>
  </si>
  <si>
    <t>Occupation Unit Groups (4-digit) which are 60% to under 70% female</t>
  </si>
  <si>
    <t>Figure A.1</t>
  </si>
  <si>
    <t>Proportion of females in Industry Divisions (1-digit) (%)</t>
  </si>
  <si>
    <t>Figure A.2</t>
  </si>
  <si>
    <t>Proportion of females in Occupation Groups (2-digit) (%)</t>
  </si>
  <si>
    <t>Appendix B</t>
  </si>
  <si>
    <t>Table B. 1</t>
  </si>
  <si>
    <t>Occupation Groups by Industry Class which are 90% and over female</t>
  </si>
  <si>
    <t>Table B. 2</t>
  </si>
  <si>
    <t>Occupation Groups by Industry Class which are 80% to under 90% female</t>
  </si>
  <si>
    <t>Table B. 3</t>
  </si>
  <si>
    <t>Occupation Groups by Industry Class which are 70% to under 80% female</t>
  </si>
  <si>
    <t>Table B. 4</t>
  </si>
  <si>
    <t>Occupation Groups by Industry Class which are 60% to under 70% female</t>
  </si>
  <si>
    <t>Table B. 5</t>
  </si>
  <si>
    <t>Occupation Groups by Industry Class which are  under 60% female</t>
  </si>
  <si>
    <t>Appendix D</t>
  </si>
  <si>
    <t>Figure D.1</t>
  </si>
  <si>
    <t>Proportion in Public Sector Employment (%)</t>
  </si>
  <si>
    <t>Figure D.2</t>
  </si>
  <si>
    <t>Proportion Working Part-Time (%)</t>
  </si>
  <si>
    <t>Figure D.3</t>
  </si>
  <si>
    <t>Proportion with a Bachelor Level Degree or Higher (%)</t>
  </si>
  <si>
    <t>Figure D.4</t>
  </si>
  <si>
    <t>Proportion Aged 24 and Under (%)</t>
  </si>
  <si>
    <t>Figure D.5</t>
  </si>
  <si>
    <t>Proportion with Unpaid Child Care Responsibilities (%)</t>
  </si>
  <si>
    <t>Figure D.6</t>
  </si>
  <si>
    <t>Median Hourly Pay Rates in Highly Feminised Occupations</t>
  </si>
  <si>
    <t>Appendix E</t>
  </si>
  <si>
    <t>Table E. 1</t>
  </si>
  <si>
    <t xml:space="preserve">Skill Shortages in feminised occupations </t>
  </si>
  <si>
    <t>Note: These data files are an accompaniment to the report 'Gender-based Occupational Segregation: A National Data Profile' prepared by A/Prof Natasha Cortis, Dr Yuvisthi Naidoo, Dr Melissa Wong and A/Prof Bruce Bradbury from the Social Policy Research Centre, UNSW for The Fair Work Commission, 20 October 2023.</t>
  </si>
  <si>
    <t>Suggested citation: Cortis, N., Naidoo, Y., Wong, M. and Bradbury, B. (2023). Gender-based Occupational Segregation: A National Data Profile. Sydney: UNSW Social Policy Research Centre.</t>
  </si>
  <si>
    <t>Figure 4.1 Proportion of females in feminised Industry Classes (4-digit)</t>
  </si>
  <si>
    <t>Industry Division (ANZSIC 1-digit)</t>
  </si>
  <si>
    <t>Industry Sub-division (ANZSIC 2-digit)</t>
  </si>
  <si>
    <t>Industry Class (ANZSIC 4-digit)</t>
  </si>
  <si>
    <t>ANZSIC code</t>
  </si>
  <si>
    <t>Female 
(%)</t>
  </si>
  <si>
    <t>Male
(%)</t>
  </si>
  <si>
    <t>Female 
(vol)</t>
  </si>
  <si>
    <t>Male 
(vol)</t>
  </si>
  <si>
    <t>Total
 (vol)</t>
  </si>
  <si>
    <t>EDUCATION &amp; TRAINING</t>
  </si>
  <si>
    <t>Adult, Community and Other Education</t>
  </si>
  <si>
    <t>Sports and Physical Recreation Instruction</t>
  </si>
  <si>
    <t>8211</t>
  </si>
  <si>
    <t>PUBLIC ADMIN &amp; SAFETY</t>
  </si>
  <si>
    <t>Public Administration</t>
  </si>
  <si>
    <t>Central Government Administration</t>
  </si>
  <si>
    <t>7510</t>
  </si>
  <si>
    <t>ADMINISTRATIVE &amp; SUPPORT SERVICES</t>
  </si>
  <si>
    <t>Administrative Services</t>
  </si>
  <si>
    <t>Employment Placement and Recruitment Services</t>
  </si>
  <si>
    <t>7211</t>
  </si>
  <si>
    <t>Adult, Community and Other Education nec</t>
  </si>
  <si>
    <t>8219</t>
  </si>
  <si>
    <t>RETAIL TRADE</t>
  </si>
  <si>
    <t>Other Store-Based Retailing</t>
  </si>
  <si>
    <t>Other Store-Based Retailing nec</t>
  </si>
  <si>
    <t>4279</t>
  </si>
  <si>
    <t>ARTS &amp; RECREATION SERVICES</t>
  </si>
  <si>
    <t>Sports and Recreation Activities</t>
  </si>
  <si>
    <t>Health and Fitness Centres and Gymnasia Operation</t>
  </si>
  <si>
    <t>9111</t>
  </si>
  <si>
    <t>OTHER SERVICES</t>
  </si>
  <si>
    <t>Personal and Other Services</t>
  </si>
  <si>
    <t>Other Personal Services nec</t>
  </si>
  <si>
    <t>9539</t>
  </si>
  <si>
    <t>Education and Training, nfd</t>
  </si>
  <si>
    <t>P000</t>
  </si>
  <si>
    <t>PROFESSIONAL, SCIENTIFIC, TECHNICAL</t>
  </si>
  <si>
    <t>Professional, Scientific and Technical Services (Except Computer System Design And Related Services)</t>
  </si>
  <si>
    <t>Legal Services</t>
  </si>
  <si>
    <t>6931</t>
  </si>
  <si>
    <t>HEALTH CARE &amp; SOCIAL ASSISTANCE</t>
  </si>
  <si>
    <t>Medical and Other Health Care Services</t>
  </si>
  <si>
    <t>Physiotherapy Services</t>
  </si>
  <si>
    <t>8533</t>
  </si>
  <si>
    <t>Preschool and School Education</t>
  </si>
  <si>
    <t>Secondary Education</t>
  </si>
  <si>
    <t>8022</t>
  </si>
  <si>
    <t>Other Interest Group Services nec</t>
  </si>
  <si>
    <t>9559</t>
  </si>
  <si>
    <t>Food Retailing</t>
  </si>
  <si>
    <t>Other Specialised Food Retailing</t>
  </si>
  <si>
    <t>4129</t>
  </si>
  <si>
    <t>Department Stores</t>
  </si>
  <si>
    <t>4260</t>
  </si>
  <si>
    <t>Residential Care Services</t>
  </si>
  <si>
    <t>Other Residential Care Services</t>
  </si>
  <si>
    <t>8609</t>
  </si>
  <si>
    <t>Combined Primary and Secondary Education</t>
  </si>
  <si>
    <t>8023</t>
  </si>
  <si>
    <t>Social Assistance Services</t>
  </si>
  <si>
    <t>Other Social Assistance Services</t>
  </si>
  <si>
    <t>8790</t>
  </si>
  <si>
    <t>General Practice Medical Services</t>
  </si>
  <si>
    <t>8511</t>
  </si>
  <si>
    <t>Arts Education</t>
  </si>
  <si>
    <t>8212</t>
  </si>
  <si>
    <t>Pathology and Diagnostic Imaging Services</t>
  </si>
  <si>
    <t>8520</t>
  </si>
  <si>
    <t>Medical and Other Health Care Services, nfd</t>
  </si>
  <si>
    <t>8500</t>
  </si>
  <si>
    <t>Social Assistance Services, nfd</t>
  </si>
  <si>
    <t>8700</t>
  </si>
  <si>
    <t>Specialist Medical Services</t>
  </si>
  <si>
    <t>8512</t>
  </si>
  <si>
    <t>Health Care and Social Assistance, nfd</t>
  </si>
  <si>
    <t>Q000</t>
  </si>
  <si>
    <t>Hospitals</t>
  </si>
  <si>
    <t>Hospitals (except Psychiatric Hospitals)</t>
  </si>
  <si>
    <t>8401</t>
  </si>
  <si>
    <t>Pharmaceutical, Cosmetic and Toiletry Goods Retailing</t>
  </si>
  <si>
    <t>4271</t>
  </si>
  <si>
    <t>Clothing Retailing</t>
  </si>
  <si>
    <t>4251</t>
  </si>
  <si>
    <t>Dental Services</t>
  </si>
  <si>
    <t>8531</t>
  </si>
  <si>
    <t>Other Allied Health Services</t>
  </si>
  <si>
    <t>8539</t>
  </si>
  <si>
    <t>Aged Care Residential Services</t>
  </si>
  <si>
    <t>8601</t>
  </si>
  <si>
    <t>Veterinary Services</t>
  </si>
  <si>
    <t>6970</t>
  </si>
  <si>
    <t>Primary Education</t>
  </si>
  <si>
    <t>8021</t>
  </si>
  <si>
    <t>Hairdressing and Beauty Services</t>
  </si>
  <si>
    <t>9511</t>
  </si>
  <si>
    <t>Child Care Services</t>
  </si>
  <si>
    <t>8710</t>
  </si>
  <si>
    <t>Preschool Education</t>
  </si>
  <si>
    <t>8010</t>
  </si>
  <si>
    <t>Note: Cells in this table have been randomly adjusted to avoid the release of confidential data.</t>
  </si>
  <si>
    <t>Note: The size of the workforce is based on all employed people, including people who didn't or inadequately answered the question on the Census form. If excludes people classified as 'not applicable', that is, unemployed people looking for either full-time or part-time work; persons not in the labour force; persons with labour force not stated; persons aged under 15 years.</t>
  </si>
  <si>
    <t xml:space="preserve">Source: 2021 Census of Population and Housing - counting persons, 15 years and over; person records, accessed via Table Builder. </t>
  </si>
  <si>
    <t>Table 5.1 Occupations which are over 80% female (by industry)</t>
  </si>
  <si>
    <t xml:space="preserve">Industry Class </t>
  </si>
  <si>
    <t>ANZSIC 
 code</t>
  </si>
  <si>
    <t xml:space="preserve">Occupation Unit Group </t>
  </si>
  <si>
    <t>ANZSCO code</t>
  </si>
  <si>
    <t>ANZSCO Skill level</t>
  </si>
  <si>
    <t>Midwives</t>
  </si>
  <si>
    <t>Early Childhood (Pre-primary School) Teachers</t>
  </si>
  <si>
    <t>Dental Assistants</t>
  </si>
  <si>
    <t>Child Carers</t>
  </si>
  <si>
    <t>3, 4</t>
  </si>
  <si>
    <t>Beauty Therapists</t>
  </si>
  <si>
    <t>Veterinary Nurses</t>
  </si>
  <si>
    <t>Receptionists</t>
  </si>
  <si>
    <t>Registered Nurses</t>
  </si>
  <si>
    <t>Education Aides</t>
  </si>
  <si>
    <t>Enrolled and Mothercraft Nurses</t>
  </si>
  <si>
    <t>General Clerks</t>
  </si>
  <si>
    <t>Pharmacy Sales Assistants</t>
  </si>
  <si>
    <t>Nursing Support and Personal Care Workers</t>
  </si>
  <si>
    <t>Nurse Managers</t>
  </si>
  <si>
    <t>Aged and Disabled Carers</t>
  </si>
  <si>
    <t>Sales Assistants (General)</t>
  </si>
  <si>
    <t>Primary School Teachers</t>
  </si>
  <si>
    <t>Medical Technicians</t>
  </si>
  <si>
    <t>2, 3</t>
  </si>
  <si>
    <t>Hairdressers</t>
  </si>
  <si>
    <t>Conveyancers and Legal Executives</t>
  </si>
  <si>
    <t>Retail Managers</t>
  </si>
  <si>
    <t>Psychologists</t>
  </si>
  <si>
    <t xml:space="preserve">Source: ABS (2022c) for skill levels attached to each ANZSCO 4-digit code. </t>
  </si>
  <si>
    <t>Table 5.1  Modern awards covering highly feminised industries and occupations</t>
  </si>
  <si>
    <t>Female
(%)</t>
  </si>
  <si>
    <t>Total 
(vol)</t>
  </si>
  <si>
    <t>Award identified via EEH</t>
  </si>
  <si>
    <t xml:space="preserve">Award identified 
using information from Fair Work Commission 
</t>
  </si>
  <si>
    <t>General Retail Award 2020</t>
  </si>
  <si>
    <t>Educational Services (Schools) General Staff Award 2020 (for School Uniform Shops)</t>
  </si>
  <si>
    <t>Pharmacy Industry Award 2020</t>
  </si>
  <si>
    <t>Legal Services Award 2020</t>
  </si>
  <si>
    <t>Animal Care and Veterinary Services Award 2020</t>
  </si>
  <si>
    <t>Educational Services (Teachers) Award 2020</t>
  </si>
  <si>
    <t>Children's Services Award 2010</t>
  </si>
  <si>
    <t>Educational Services (Schools) General Staff Award 2020</t>
  </si>
  <si>
    <t>Educational Servics (Schools) General Staff Award 2020)</t>
  </si>
  <si>
    <t>Nurses Award 2020</t>
  </si>
  <si>
    <t>Health Professionals and Support Services Award 2020</t>
  </si>
  <si>
    <t>Aboriginal and Torres Strait Islander Health Workers and Practitioners and Aboriginal Community Controlled Health Services Award 2020 (for dental services which are Aboriginal Community Controlled)</t>
  </si>
  <si>
    <t>Aged Care Award 2010</t>
  </si>
  <si>
    <t>Social, Community, Home Care and Disability Services Industry Award 2010
Aged Care Award 2010</t>
  </si>
  <si>
    <t>Hair and Beauty Industry Award 2020</t>
  </si>
  <si>
    <t xml:space="preserve">Noe: Mapping documents for 4-digit ANZSIC codes were obtained from: https://www.fwc.gov.au/hearings-decisions/major-cases/annual-wage-reviews/annual-wage-reviews-archive/annual-wage-review-0#C. Information was updated for current award. </t>
  </si>
  <si>
    <t>Table 6.1  Characteristics of highly feminised Hospital occupations</t>
  </si>
  <si>
    <t xml:space="preserve">ANZSIC 4-digit </t>
  </si>
  <si>
    <t xml:space="preserve">
Hospitals (except Psychiatric Hospitals)                                                                           
  8401</t>
  </si>
  <si>
    <t>Total 
Workforce</t>
  </si>
  <si>
    <t xml:space="preserve"> General Clerks</t>
  </si>
  <si>
    <t>ANZSCO 4-digit</t>
  </si>
  <si>
    <t>Age (%)</t>
  </si>
  <si>
    <t>24 and under</t>
  </si>
  <si>
    <t>25 - 44</t>
  </si>
  <si>
    <t>45 - 64</t>
  </si>
  <si>
    <t>65 and over</t>
  </si>
  <si>
    <t>-</t>
  </si>
  <si>
    <t>Total (size)</t>
  </si>
  <si>
    <t>Employment status (%)</t>
  </si>
  <si>
    <t>Employed, full-time</t>
  </si>
  <si>
    <t>Employed, part-time</t>
  </si>
  <si>
    <t xml:space="preserve">Employed, away from work </t>
  </si>
  <si>
    <t>Highest education qualification (%)</t>
  </si>
  <si>
    <t>Bachelor degree or above</t>
  </si>
  <si>
    <t>Advanced diploma and Diploma</t>
  </si>
  <si>
    <t>Certificate III &amp; IV</t>
  </si>
  <si>
    <t>Below Certificate III</t>
  </si>
  <si>
    <t>Unpaid child care (%)</t>
  </si>
  <si>
    <t>Did not provide child care</t>
  </si>
  <si>
    <t>Did provide child care</t>
  </si>
  <si>
    <t>Unpaid care assistance (%)</t>
  </si>
  <si>
    <t>Did not provide assistance</t>
  </si>
  <si>
    <t xml:space="preserve">Did provide assistance </t>
  </si>
  <si>
    <t>Country of birth (%)</t>
  </si>
  <si>
    <t>Australia</t>
  </si>
  <si>
    <t>Main English-speaking country</t>
  </si>
  <si>
    <t>Other Non-English-speaking country</t>
  </si>
  <si>
    <t>Sector of employment (%)</t>
  </si>
  <si>
    <t>Public</t>
  </si>
  <si>
    <t>Private</t>
  </si>
  <si>
    <t>Weekly hours worked (%)</t>
  </si>
  <si>
    <t>0 hours</t>
  </si>
  <si>
    <t xml:space="preserve">1 to 19 </t>
  </si>
  <si>
    <t>20 to 34</t>
  </si>
  <si>
    <t>35 to 44</t>
  </si>
  <si>
    <t xml:space="preserve">45 and over </t>
  </si>
  <si>
    <t>Household type (%)</t>
  </si>
  <si>
    <t xml:space="preserve">Single person </t>
  </si>
  <si>
    <t>Couple only, no children</t>
  </si>
  <si>
    <t>Couple only, with children</t>
  </si>
  <si>
    <t xml:space="preserve">Lone parent </t>
  </si>
  <si>
    <t xml:space="preserve">Other </t>
  </si>
  <si>
    <t xml:space="preserve">Note: Total workforce refers to all persons who are employed full-time, part-time or away from work. </t>
  </si>
  <si>
    <t>Table 6.2  Pay and pay setting in highly feminised Hospital occupations</t>
  </si>
  <si>
    <t xml:space="preserve">ANZSIC 2-digit </t>
  </si>
  <si>
    <t xml:space="preserve">
Hospitals                                                 
 (84)</t>
  </si>
  <si>
    <t>All Employees</t>
  </si>
  <si>
    <t>Type of employee (%)</t>
  </si>
  <si>
    <t>Permanent</t>
  </si>
  <si>
    <t>Fixed term</t>
  </si>
  <si>
    <t>*</t>
  </si>
  <si>
    <t>**</t>
  </si>
  <si>
    <t>Casual</t>
  </si>
  <si>
    <t>Not applicable (OMIE)</t>
  </si>
  <si>
    <t>Rate of pay (%)</t>
  </si>
  <si>
    <t>Adult rate</t>
  </si>
  <si>
    <t>Junior rate</t>
  </si>
  <si>
    <t>Apprentice or trainee rate</t>
  </si>
  <si>
    <t>Disability rate</t>
  </si>
  <si>
    <t>Method of setting pay (%)</t>
  </si>
  <si>
    <t>Award only</t>
  </si>
  <si>
    <t>Collective agreement</t>
  </si>
  <si>
    <t>Other</t>
  </si>
  <si>
    <t>Award type (%)ᶧᶧ</t>
  </si>
  <si>
    <t>Federal modern award</t>
  </si>
  <si>
    <t>Suppressed for confidentiality</t>
  </si>
  <si>
    <t>Other awards</t>
  </si>
  <si>
    <t>Modern Awardᶧᶧ</t>
  </si>
  <si>
    <t>Award name</t>
  </si>
  <si>
    <t>n/a</t>
  </si>
  <si>
    <t>Earnings (ranges) (%)</t>
  </si>
  <si>
    <t>$1000 and under</t>
  </si>
  <si>
    <t>$1000 - $1500</t>
  </si>
  <si>
    <t>$1500 and over</t>
  </si>
  <si>
    <t>Earnings (total weekly cash earnings) ($)ᶧᶧ</t>
  </si>
  <si>
    <t>10th Percentile</t>
  </si>
  <si>
    <t>20th Percentile</t>
  </si>
  <si>
    <t>25th Percentile (1st quartile)</t>
  </si>
  <si>
    <t>30th Percentile</t>
  </si>
  <si>
    <t>40th Percentile</t>
  </si>
  <si>
    <t>50th Percentile (median) (2nd quartile)</t>
  </si>
  <si>
    <t>60th Percentile</t>
  </si>
  <si>
    <t>70th Percentile</t>
  </si>
  <si>
    <t>75th Percentile (3rd quartile)</t>
  </si>
  <si>
    <t>80th Percentile</t>
  </si>
  <si>
    <t>90th Percentile</t>
  </si>
  <si>
    <t>Earnings (total weekly cash earnings)ᶧᶧ</t>
  </si>
  <si>
    <t xml:space="preserve">Mean ($) </t>
  </si>
  <si>
    <t>Paid hours (total weekly hours paid for)</t>
  </si>
  <si>
    <t>Mean (hours)</t>
  </si>
  <si>
    <t>Per hour rate of payᶧᶧ</t>
  </si>
  <si>
    <t>Mean ($)</t>
  </si>
  <si>
    <t>Median ($)</t>
  </si>
  <si>
    <t>Note: Cells and continuous variables in this table have been randomly adjusted to avoid the release of confidential data.</t>
  </si>
  <si>
    <t>Note: Total employees refers to persons who worked for a private or public sector employer and received some form of payment for the reference period.</t>
  </si>
  <si>
    <t>Note: * Estimate has a relative standard error (RSE) of 25% to 50% - use with caution. ** Estimate has a RSE greater &gt; 50% - too unreliable for general use.</t>
  </si>
  <si>
    <t>Table 7.1  Characteristics of highly feminised Medical and Other Health Care occupations</t>
  </si>
  <si>
    <t xml:space="preserve">
Dental Services (8531)</t>
  </si>
  <si>
    <t xml:space="preserve">
General Practice Medical Services                                     (8511)</t>
  </si>
  <si>
    <t xml:space="preserve">
Other Allied Health Services (8539)</t>
  </si>
  <si>
    <t xml:space="preserve">
Pathology and Diagnostic Imaging Services 
(8520)</t>
  </si>
  <si>
    <t>Table 7.2  Pay and pay setting characteristics for highly feminised Medical and Other Health Care Service occupations</t>
  </si>
  <si>
    <t xml:space="preserve">
Medical and Other Health Care Services
 (85)</t>
  </si>
  <si>
    <t xml:space="preserve">Suppressed </t>
  </si>
  <si>
    <t>for confidentiality</t>
  </si>
  <si>
    <t xml:space="preserve">Per hour rate of payᶧᶧ </t>
  </si>
  <si>
    <t>Note: The % of 'Federal modern award' is calculated with respect to those whose Method of setting pay is 'Award only'. Data on 'Other awards' is not releasable via Datalab for  confidentiality purposes.</t>
  </si>
  <si>
    <t>Table 8.1 Characteristics of highly feminised Residential Care Service occupations</t>
  </si>
  <si>
    <t xml:space="preserve">
Aged Care Residential Services                                                (8601)</t>
  </si>
  <si>
    <t>Table 8.2 Pay and pay setting characteristics for highly feminised Residential Care Service occupations</t>
  </si>
  <si>
    <t xml:space="preserve">
Residential Care Services                                       
         (86)</t>
  </si>
  <si>
    <t>Social, Community, Home Care and Disability Services Industry Award 2010 
Aged Care Award 2010</t>
  </si>
  <si>
    <t>Table 9.1 Characteristics of highly feminised Social Assistance Service occupations</t>
  </si>
  <si>
    <t xml:space="preserve">
Child Care Services 
(8710)</t>
  </si>
  <si>
    <t xml:space="preserve"> Child Carers</t>
  </si>
  <si>
    <t>Table 9.2 Pay and pay setting in highly feminised Social Assistance Service occupations</t>
  </si>
  <si>
    <t>Social Assistance Services
 (87)</t>
  </si>
  <si>
    <t>Children Services Award 2010</t>
  </si>
  <si>
    <t xml:space="preserve">All suppressed </t>
  </si>
  <si>
    <t xml:space="preserve">for </t>
  </si>
  <si>
    <t>confidentiality</t>
  </si>
  <si>
    <t>Table 10.1 Characteristics of highly feminised Preschool and School Education occupations</t>
  </si>
  <si>
    <t xml:space="preserve">
Combined Primary and Secondary Education                              (8023)</t>
  </si>
  <si>
    <t xml:space="preserve">
Preschool Education 
(8010)</t>
  </si>
  <si>
    <t xml:space="preserve">
Primary Education 
(8021)</t>
  </si>
  <si>
    <t xml:space="preserve">
Secondary Education 
(8022)</t>
  </si>
  <si>
    <t>Early Childhood (pre-primary school) Teachers</t>
  </si>
  <si>
    <t>Table 10.2 Pay and pay setting for highly feminised Preschool and School Education occupations</t>
  </si>
  <si>
    <t xml:space="preserve">
Preschool and School Education 
(80)                          
</t>
  </si>
  <si>
    <t xml:space="preserve">Earnings (total weekly cash earnings)ᶧᶧ </t>
  </si>
  <si>
    <t>Note: The % of 'Federal modern award' is calculated with respect to those whose Method of setting pay is 'Award only'. Data on 'Other awards' is not releasable via Datalab for  confidentiality purposes. For Child Carers, discrepancies between the number  in receipt of a 'Federal modern award' (through Datalab) and estimated as 'Award only' (through Table Builder) meant the % is suppressed to the maximum allowable.</t>
  </si>
  <si>
    <t>Table 11.1 Characteristics of highly feminised Professional, Scientific and Technical occupations</t>
  </si>
  <si>
    <t xml:space="preserve">
Veterinary Services (6970)</t>
  </si>
  <si>
    <t xml:space="preserve">
Legal Services
(6931)</t>
  </si>
  <si>
    <t>Unpaid child  (%)</t>
  </si>
  <si>
    <t>Unpaid assistance (%)</t>
  </si>
  <si>
    <t>Table 11.2 Pay and pay setting in highly feminised Professional, Scientific and Technical occupations</t>
  </si>
  <si>
    <t xml:space="preserve">
Professional, Scientific and Technical Services (except Computer System Design and Related Services)                   
 (69)
</t>
  </si>
  <si>
    <t>Table 12.1 Characteristics of highly feminised Other Store-based Retailing occupations</t>
  </si>
  <si>
    <t>Clothing Retailing 
(4251)</t>
  </si>
  <si>
    <t xml:space="preserve">
Pharmaceutical, Cosmetic and Toiletry Goods Retailing
(4271)</t>
  </si>
  <si>
    <t xml:space="preserve">
Sales Assistants (general)</t>
  </si>
  <si>
    <t xml:space="preserve">
Retail Managers</t>
  </si>
  <si>
    <t xml:space="preserve">
Pharmacy Sales Assistants</t>
  </si>
  <si>
    <t>Table 12.2 Pay and pay setting for highly feminised Other Store-based Retailing occupations</t>
  </si>
  <si>
    <t xml:space="preserve">
Other Store-Based Retailing 
(42)
</t>
  </si>
  <si>
    <t>Table 13.1 Characteristics of highly feminised Personal and Other Service occupations</t>
  </si>
  <si>
    <t xml:space="preserve">
Hairdressing and Beauty Services                               (9511)</t>
  </si>
  <si>
    <t xml:space="preserve">
Total 
Workforce</t>
  </si>
  <si>
    <t>Table 13.2 Pay and pay setting characteristics for highly feminised Personal and Other Service occupations</t>
  </si>
  <si>
    <t xml:space="preserve">
Personal and Other Services
 (95)
</t>
  </si>
  <si>
    <t>Table 14.1 Midwives’ area of practice</t>
  </si>
  <si>
    <t>Hospital</t>
  </si>
  <si>
    <t>Community Health Care Service</t>
  </si>
  <si>
    <t>Outpatient Service</t>
  </si>
  <si>
    <t>Midwifery Group Practice / Caseload</t>
  </si>
  <si>
    <t>Tertiary Educational Facility</t>
  </si>
  <si>
    <t>Other Government Department or Agency</t>
  </si>
  <si>
    <t>Independent Private Practice</t>
  </si>
  <si>
    <t>General Practitioner (GP) Practice</t>
  </si>
  <si>
    <t>Aboriginal Community Controlled Health Services</t>
  </si>
  <si>
    <t>Specialist Obstetric and Gynaecology Practice</t>
  </si>
  <si>
    <t>Other Aboriginal Health Service</t>
  </si>
  <si>
    <t>Other Educational Facility</t>
  </si>
  <si>
    <t>Commercial / Business Service</t>
  </si>
  <si>
    <t>Correctional Service</t>
  </si>
  <si>
    <t>Defence Forces</t>
  </si>
  <si>
    <t>Not Stated</t>
  </si>
  <si>
    <t>Total</t>
  </si>
  <si>
    <t>Source: National Health Workforce Dataset, 2022.</t>
  </si>
  <si>
    <t>Table 14.2 Year by sex and nurse division</t>
  </si>
  <si>
    <t xml:space="preserve">Female (vol)
</t>
  </si>
  <si>
    <t xml:space="preserve">Male (vol)
</t>
  </si>
  <si>
    <t xml:space="preserve">Total (vol)
</t>
  </si>
  <si>
    <t>Midwife only</t>
  </si>
  <si>
    <t>Nurse and Midwife</t>
  </si>
  <si>
    <t>Total midwife</t>
  </si>
  <si>
    <t>Nurse</t>
  </si>
  <si>
    <t>Net change</t>
  </si>
  <si>
    <t>% change</t>
  </si>
  <si>
    <t>Figure 14. 1 Midwives by sex and remoteness, 2022</t>
  </si>
  <si>
    <t>Male</t>
  </si>
  <si>
    <t>Female</t>
  </si>
  <si>
    <t>Major Cities</t>
  </si>
  <si>
    <t>Inner Regional</t>
  </si>
  <si>
    <t>Outer Regional</t>
  </si>
  <si>
    <t>Remote</t>
  </si>
  <si>
    <t>Very Remote</t>
  </si>
  <si>
    <t>Overseas/Unknown</t>
  </si>
  <si>
    <t>Source: National Health Workforce Dataset, 2022, Sex and nurse division by Remoteness Area 2016.</t>
  </si>
  <si>
    <t>Table 14.3 Child Carers in Preschool and School Education</t>
  </si>
  <si>
    <t>ANZSIC 4-digit</t>
  </si>
  <si>
    <t xml:space="preserve">
Preschool education 
(8010)</t>
  </si>
  <si>
    <t xml:space="preserve">Child Care Worker
</t>
  </si>
  <si>
    <t xml:space="preserve">Family Day Care Worker
</t>
  </si>
  <si>
    <t xml:space="preserve">Nanny
</t>
  </si>
  <si>
    <t>Out of School Hours Care Worker</t>
  </si>
  <si>
    <t xml:space="preserve">Child Carers nfd
</t>
  </si>
  <si>
    <t>ANZSCO 6-digit</t>
  </si>
  <si>
    <t>Gender (%)</t>
  </si>
  <si>
    <t xml:space="preserve"> -   </t>
  </si>
  <si>
    <t>Age</t>
  </si>
  <si>
    <t>Employment status</t>
  </si>
  <si>
    <t>Highest education qualification</t>
  </si>
  <si>
    <t>Unpaid child care</t>
  </si>
  <si>
    <t xml:space="preserve">Unpaid care assistance </t>
  </si>
  <si>
    <t xml:space="preserve">Country of birth </t>
  </si>
  <si>
    <t xml:space="preserve">Sector of employment </t>
  </si>
  <si>
    <t>Weekly hours worked</t>
  </si>
  <si>
    <t xml:space="preserve">Table 14.4 Child Carers in Child Care Services  </t>
  </si>
  <si>
    <t>Table 14.5 Paid contact staff wages in comparison to award rates for their position, by service type (%)</t>
  </si>
  <si>
    <t>Centre-based Day Care</t>
  </si>
  <si>
    <t>Family Day Care</t>
  </si>
  <si>
    <t xml:space="preserve">In Home Care </t>
  </si>
  <si>
    <t xml:space="preserve">Out of School Hours Care </t>
  </si>
  <si>
    <t>Vacation Care</t>
  </si>
  <si>
    <t xml:space="preserve">Total </t>
  </si>
  <si>
    <t>(n=131,109)</t>
  </si>
  <si>
    <t xml:space="preserve"> (n=12,107)</t>
  </si>
  <si>
    <t>(n=942)</t>
  </si>
  <si>
    <t>(n=27,920)</t>
  </si>
  <si>
    <t xml:space="preserve"> (n=22,678)</t>
  </si>
  <si>
    <t>(n=19,4757)</t>
  </si>
  <si>
    <t>Up to 10% above award</t>
  </si>
  <si>
    <t>Between 10% to 25% above award</t>
  </si>
  <si>
    <t>More than 25% above award</t>
  </si>
  <si>
    <t>Don't know</t>
  </si>
  <si>
    <t>Source: Adapted from Social Research Centre, 2022, Table 5, p13.</t>
  </si>
  <si>
    <t>Figure A.1 Proportion of females in Industry Divisions (1-digit) (%)</t>
  </si>
  <si>
    <t>Industry 1-digit</t>
  </si>
  <si>
    <t>Female %</t>
  </si>
  <si>
    <t>Male %</t>
  </si>
  <si>
    <t>Construction</t>
  </si>
  <si>
    <t>Mining</t>
  </si>
  <si>
    <t>Transport, Postal and Warehousing</t>
  </si>
  <si>
    <t>Electricity, Gas, Water and Waste Services</t>
  </si>
  <si>
    <t>Manufacturing</t>
  </si>
  <si>
    <t>Agriculture, Forestry and Fishing</t>
  </si>
  <si>
    <t>Wholesale Trade</t>
  </si>
  <si>
    <t>Information Media and Telecommunications</t>
  </si>
  <si>
    <t>Professional, Scientific and Technical Services</t>
  </si>
  <si>
    <t>Public Administration and Safety</t>
  </si>
  <si>
    <t>Other Services</t>
  </si>
  <si>
    <t>Arts and Recreation Services</t>
  </si>
  <si>
    <t>Financial and Insurance Services</t>
  </si>
  <si>
    <t>Rental, Hiring and Real Estate Services</t>
  </si>
  <si>
    <t>Administrative and Support Services</t>
  </si>
  <si>
    <t>Accommodation and Food Services</t>
  </si>
  <si>
    <t>Retail Trade</t>
  </si>
  <si>
    <t>Education and Training</t>
  </si>
  <si>
    <t>Health Care and Social Assistance</t>
  </si>
  <si>
    <t>Figure A.2 Proportion of females in Occupation Groups (2-digit) (%)</t>
  </si>
  <si>
    <t>Occupation Major Group 
(ANZSCO 1-digit)</t>
  </si>
  <si>
    <t>Occupation Sub-Major Group 
(ANZSCO 2-digit)</t>
  </si>
  <si>
    <t>PROFESSIONALS</t>
  </si>
  <si>
    <t>Arts and Media Professionals</t>
  </si>
  <si>
    <t>21</t>
  </si>
  <si>
    <t>Business, Human Resource and Marketing Professionals</t>
  </si>
  <si>
    <t>22</t>
  </si>
  <si>
    <t>Professionals, nfd</t>
  </si>
  <si>
    <t>20</t>
  </si>
  <si>
    <t>CLERICAL &amp; ADMINISTRATIVE WORKERS</t>
  </si>
  <si>
    <t>Other Clerical and Administrative Workers</t>
  </si>
  <si>
    <t>59</t>
  </si>
  <si>
    <t>LABOURERS</t>
  </si>
  <si>
    <t>Cleaners and Laundry Workers</t>
  </si>
  <si>
    <t>81</t>
  </si>
  <si>
    <t>SALES WORKERS</t>
  </si>
  <si>
    <t>Sales Assistants and Salespersons</t>
  </si>
  <si>
    <t>62</t>
  </si>
  <si>
    <t>COMMUNITY &amp; PERSONAL SERVICE WORKERS</t>
  </si>
  <si>
    <t>Sports and Personal Service Workers</t>
  </si>
  <si>
    <t>45</t>
  </si>
  <si>
    <t>Legal, Social and Welfare Professionals</t>
  </si>
  <si>
    <t>27</t>
  </si>
  <si>
    <t>Clerical and Administrative Workers, nfd</t>
  </si>
  <si>
    <t>50</t>
  </si>
  <si>
    <t>Hospitality Workers</t>
  </si>
  <si>
    <t>43</t>
  </si>
  <si>
    <t>Education Professionals</t>
  </si>
  <si>
    <t>24</t>
  </si>
  <si>
    <t>Community and Personal Service Workers, nfd</t>
  </si>
  <si>
    <t>40</t>
  </si>
  <si>
    <t>Sales Support Workers</t>
  </si>
  <si>
    <t>63</t>
  </si>
  <si>
    <t>Office Managers and Program Administrators</t>
  </si>
  <si>
    <t>51</t>
  </si>
  <si>
    <t>Health Professionals</t>
  </si>
  <si>
    <t>25</t>
  </si>
  <si>
    <t>Health and Welfare Support Workers</t>
  </si>
  <si>
    <t>41</t>
  </si>
  <si>
    <t>Numerical Clerks</t>
  </si>
  <si>
    <t>55</t>
  </si>
  <si>
    <t>Inquiry Clerks and Receptionists</t>
  </si>
  <si>
    <t>54</t>
  </si>
  <si>
    <t>Carers and Aides</t>
  </si>
  <si>
    <t>42</t>
  </si>
  <si>
    <t>General Clerical Workers</t>
  </si>
  <si>
    <t>53</t>
  </si>
  <si>
    <t>Personal Assistants and Secretaries</t>
  </si>
  <si>
    <t>52</t>
  </si>
  <si>
    <t>Table A. 1 Industry Classes (4-digit) which are over 60% female</t>
  </si>
  <si>
    <t>Industry Division 
(ANZSIC 1-digit)</t>
  </si>
  <si>
    <t>Industry Sub-division 
(ANZSIC 2-digit)</t>
  </si>
  <si>
    <t>Industry Class 
(ANZSIC 4-digit)</t>
  </si>
  <si>
    <t>Table A. 2 Occupation Groups (2-digit) which are over 50% female</t>
  </si>
  <si>
    <t>Table A. 3 Occupation Unit Groups (4-digit) which are 80% and over female</t>
  </si>
  <si>
    <t>Occupation Unit Group  
(ANZSCO 4-digit)</t>
  </si>
  <si>
    <t>Personal Assistants</t>
  </si>
  <si>
    <t>Personal Assistants and Secretaries, nfd</t>
  </si>
  <si>
    <t>TECHICIANS &amp; TRADES WORKERS</t>
  </si>
  <si>
    <t>Skilled Animal, Agricultural and Horticultural Workers</t>
  </si>
  <si>
    <t>Secretaries</t>
  </si>
  <si>
    <t>Midwifery and Nursing Professionals, nfd</t>
  </si>
  <si>
    <t>Nutrition Professionals</t>
  </si>
  <si>
    <t>Audiologists and Speech Pathologists \ Therapists</t>
  </si>
  <si>
    <t>Florists</t>
  </si>
  <si>
    <t>MANAGERS</t>
  </si>
  <si>
    <t>Specialist Managers</t>
  </si>
  <si>
    <t>Child Care Centre Managers</t>
  </si>
  <si>
    <t>Occupational Therapists</t>
  </si>
  <si>
    <t>Bookkeepers</t>
  </si>
  <si>
    <t>Nurse Educators and Researchers</t>
  </si>
  <si>
    <t>Practice Managers</t>
  </si>
  <si>
    <t>Diversional Therapists</t>
  </si>
  <si>
    <t>Office Managers</t>
  </si>
  <si>
    <t>Library Assistants</t>
  </si>
  <si>
    <t>Payroll Clerks</t>
  </si>
  <si>
    <t>Personal Care Consultants</t>
  </si>
  <si>
    <t>Special Education Teachers</t>
  </si>
  <si>
    <t>Visual Merchandisers</t>
  </si>
  <si>
    <t>Social Workers</t>
  </si>
  <si>
    <t>Other Technicians and Trades Workers</t>
  </si>
  <si>
    <t>Gallery, Library and Museum Technicians</t>
  </si>
  <si>
    <t>Housekeepers</t>
  </si>
  <si>
    <t>Librarians</t>
  </si>
  <si>
    <t>Cafe Workers</t>
  </si>
  <si>
    <t>Clothing Trades Workers</t>
  </si>
  <si>
    <t>Keyboard Operators</t>
  </si>
  <si>
    <t>Animal Attendants and Trainers, and Shearers, nfd</t>
  </si>
  <si>
    <t>Office and Practice Managers, nfd</t>
  </si>
  <si>
    <t>Domestic Cleaners</t>
  </si>
  <si>
    <t>Design, Engineering, Science and Transport Professionals</t>
  </si>
  <si>
    <t>Interior Designers</t>
  </si>
  <si>
    <t>Models and Sales Demonstrators</t>
  </si>
  <si>
    <t>Table A. 4 Occupation Unit Groups (4-digit) which are 70% to under 80% female</t>
  </si>
  <si>
    <t>Accounting Clerks</t>
  </si>
  <si>
    <t>MACHINERY OPERATORS &amp; DRIVERS</t>
  </si>
  <si>
    <t>Machine and Stationary Plant Operators</t>
  </si>
  <si>
    <t>Sewing Machinists</t>
  </si>
  <si>
    <t>Personal Service and Travel Workers, nfd</t>
  </si>
  <si>
    <t>Teachers of English to Speakers of Other Languages</t>
  </si>
  <si>
    <t>General Clerical Workers, nfd</t>
  </si>
  <si>
    <t>Clerical and Office Support Workers</t>
  </si>
  <si>
    <t>Switchboard Operators</t>
  </si>
  <si>
    <t>Engineering, ICT and Science Technicians</t>
  </si>
  <si>
    <t>Tourism and Travel Advisers</t>
  </si>
  <si>
    <t>Other Health Diagnostic and Promotion Professionals</t>
  </si>
  <si>
    <t>Massage Therapists</t>
  </si>
  <si>
    <t>Counsellors</t>
  </si>
  <si>
    <t>Welfare, Recreation and Community Arts Workers</t>
  </si>
  <si>
    <t>Filing and Registry Clerks</t>
  </si>
  <si>
    <t>Court and Legal Clerks</t>
  </si>
  <si>
    <t>Social and Welfare Professionals, nfd</t>
  </si>
  <si>
    <t>Human Resource Clerks</t>
  </si>
  <si>
    <t>Accounting Clerks and Bookkeepers, nfd</t>
  </si>
  <si>
    <t>Carers and Aides, nfd</t>
  </si>
  <si>
    <t>Hospitality, Retail and Service Managers</t>
  </si>
  <si>
    <t>Conference and Event Organisers</t>
  </si>
  <si>
    <t>Travel Attendants</t>
  </si>
  <si>
    <t>Personal Carers and Assistants, nfd</t>
  </si>
  <si>
    <t>Health and Welfare Services Managers</t>
  </si>
  <si>
    <t>Waiters</t>
  </si>
  <si>
    <t>Welfare Support Workers</t>
  </si>
  <si>
    <t>Public Relations Professionals</t>
  </si>
  <si>
    <t>Human Resource Professionals</t>
  </si>
  <si>
    <t>Checkout Operators and Office Cashiers</t>
  </si>
  <si>
    <t>Education Advisers and Reviewers</t>
  </si>
  <si>
    <t>Complementary Health Therapists</t>
  </si>
  <si>
    <t>Archivists, Curators and Records Managers</t>
  </si>
  <si>
    <t>Sales Support Workers, nfd</t>
  </si>
  <si>
    <t>Other Sales Support Workers</t>
  </si>
  <si>
    <t>School Teachers, nfd</t>
  </si>
  <si>
    <t>Indigenous Health Workers</t>
  </si>
  <si>
    <t>Health Therapy Professionals, nfd</t>
  </si>
  <si>
    <t>Animal Attendants and Trainers</t>
  </si>
  <si>
    <t>Medical Imaging Professionals</t>
  </si>
  <si>
    <t>Health Diagnostic and Promotion Professionals, nfd</t>
  </si>
  <si>
    <t>Inquiry Clerks and Receptionists, nfd</t>
  </si>
  <si>
    <t>Health and Welfare Support Workers, nfd</t>
  </si>
  <si>
    <t>Private Tutors and Teachers</t>
  </si>
  <si>
    <t>Office Managers and Program Administrators, nfd</t>
  </si>
  <si>
    <t>Special Care Workers</t>
  </si>
  <si>
    <t>Table A. 5 Occupation Unit Groups (4-digit) which are 60% to under 70% female</t>
  </si>
  <si>
    <t>Medical Laboratory Scientists</t>
  </si>
  <si>
    <t>Call or Contact Centre Information Clerks, nfd</t>
  </si>
  <si>
    <t>Laundry Workers</t>
  </si>
  <si>
    <t>Health Professionals, nfd</t>
  </si>
  <si>
    <t>Other Personal Service Workers</t>
  </si>
  <si>
    <t>Numerical Clerks, nfd</t>
  </si>
  <si>
    <t>Insurance, Money Market and Statistical Clerks</t>
  </si>
  <si>
    <t>Information Officers</t>
  </si>
  <si>
    <t>Call or Contact Centre Workers</t>
  </si>
  <si>
    <t>Education, Health and Welfare Services Managers, nfd</t>
  </si>
  <si>
    <t>Miscellaneous Education Professionals, nfd</t>
  </si>
  <si>
    <t>Sales, Marketing and Public Relations Professionals, nfd</t>
  </si>
  <si>
    <t>Hospitality Workers, nfd</t>
  </si>
  <si>
    <t>Human Resource and Training Professionals, nfd</t>
  </si>
  <si>
    <t>Veterinarians</t>
  </si>
  <si>
    <t>Legal, Social and Welfare Professionals, nfd</t>
  </si>
  <si>
    <t>Authors, and Book and Script Editors</t>
  </si>
  <si>
    <t>Bank Workers</t>
  </si>
  <si>
    <t>Ticket Salespersons</t>
  </si>
  <si>
    <t>Social Professionals</t>
  </si>
  <si>
    <t>Debt Collectors</t>
  </si>
  <si>
    <t>Arts Professionals, nfd</t>
  </si>
  <si>
    <t>Sports and Personal Service Workers, nfd</t>
  </si>
  <si>
    <t>Hotel Service Managers</t>
  </si>
  <si>
    <t>School Principals</t>
  </si>
  <si>
    <t>Other Miscellaneous Clerical and Administrative Workers</t>
  </si>
  <si>
    <t>Middle School Teachers (Aus) / Intermediate School Teachers (NZ)</t>
  </si>
  <si>
    <t>Dental Hygienists, Technicians and Therapists</t>
  </si>
  <si>
    <t>Physiotherapists</t>
  </si>
  <si>
    <t>Pharmacists</t>
  </si>
  <si>
    <t>Visual Arts and Crafts Professionals</t>
  </si>
  <si>
    <t>Intelligence and Policy Analysts</t>
  </si>
  <si>
    <t>Other Education Managers</t>
  </si>
  <si>
    <t>Other Labourers</t>
  </si>
  <si>
    <t>Vending Machine Attendants</t>
  </si>
  <si>
    <t>Optometrists and Orthoptists</t>
  </si>
  <si>
    <t>Education Professionals, nfd</t>
  </si>
  <si>
    <t>Secondary School Teachers</t>
  </si>
  <si>
    <t>Human Resource Managers</t>
  </si>
  <si>
    <t>Bar Attendants and Baristas</t>
  </si>
  <si>
    <t>Other Accommodation and Hospitality Managers</t>
  </si>
  <si>
    <t>Food Preparation Assistants</t>
  </si>
  <si>
    <t>Food Trades Assistants</t>
  </si>
  <si>
    <t>Legal Professionals, nfd</t>
  </si>
  <si>
    <t>Advertising and Marketing Professionals</t>
  </si>
  <si>
    <t>Financial and Insurance Clerks, nfd</t>
  </si>
  <si>
    <t>Fitness Instructors</t>
  </si>
  <si>
    <t>Judicial and Other Legal Professionals</t>
  </si>
  <si>
    <t>Fashion, Industrial and Jewellery Designers</t>
  </si>
  <si>
    <t>Survey Interviewers</t>
  </si>
  <si>
    <t>Table B. 1 Occupation Groups by Industry Class which are 90% and over female</t>
  </si>
  <si>
    <t>Occupation Unit Group 
(ANZSCO 4-digit)</t>
  </si>
  <si>
    <t>Cafe and Restaurant Managers</t>
  </si>
  <si>
    <t>Cooks</t>
  </si>
  <si>
    <t>Source:  2021 Census - counting persons, 15 years and over; person records, accessed via Table Builder.</t>
  </si>
  <si>
    <t>Table B. 2 Occupation Groups by Industry Class which are 80% to under 90% female</t>
  </si>
  <si>
    <t>Science Technicians</t>
  </si>
  <si>
    <t>Shelf Fillers</t>
  </si>
  <si>
    <t>Contract, Program and Project Administrators</t>
  </si>
  <si>
    <t>Kitchenhands</t>
  </si>
  <si>
    <t>Commercial Cleaners</t>
  </si>
  <si>
    <t>Table B. 3 Occupation Groups by Industry Class which are 70% to under 80% female</t>
  </si>
  <si>
    <t>Policy and Planning Managers</t>
  </si>
  <si>
    <t>Retail Supervisors</t>
  </si>
  <si>
    <t>Sports Coaches, Instructors and Officials</t>
  </si>
  <si>
    <t>Table B. 4 Occupation Groups by Industry Class which are 60% to under 70% female</t>
  </si>
  <si>
    <t>Purchasing and Supply Logistics Clerks</t>
  </si>
  <si>
    <t>Inadequately described</t>
  </si>
  <si>
    <t>Other Machine Operators</t>
  </si>
  <si>
    <t>Solicitors</t>
  </si>
  <si>
    <t>Inspectors and Regulatory Officers</t>
  </si>
  <si>
    <t>General Managers</t>
  </si>
  <si>
    <t xml:space="preserve">Vocational Education Teachers (Aus) </t>
  </si>
  <si>
    <t>Table B. 5 Occupation Groups by Industry Class which are  under 60% female</t>
  </si>
  <si>
    <t>Storepersons</t>
  </si>
  <si>
    <t>Chief Executives and Managing Directors</t>
  </si>
  <si>
    <t>Managers, nfd</t>
  </si>
  <si>
    <t>Podiatrists</t>
  </si>
  <si>
    <t>Management and Organisation Analysts</t>
  </si>
  <si>
    <t>Amusement, Fitness and Sports Centre Managers</t>
  </si>
  <si>
    <t>General Practitioners and Resident Medical Officers</t>
  </si>
  <si>
    <t>Other Medical Practitioners</t>
  </si>
  <si>
    <t>Specialist Physicians</t>
  </si>
  <si>
    <t>Psychiatrists</t>
  </si>
  <si>
    <t>Other Information and Organisation Professionals</t>
  </si>
  <si>
    <t>Dental Practitioners</t>
  </si>
  <si>
    <t>Chefs</t>
  </si>
  <si>
    <t>Anaesthetists</t>
  </si>
  <si>
    <t>Barristers</t>
  </si>
  <si>
    <t>Surgeons</t>
  </si>
  <si>
    <t>Figure D. 1 Proportion in Public Sector Employment (%)</t>
  </si>
  <si>
    <t>% Employed in Public Sector</t>
  </si>
  <si>
    <t>Sales Assistants (General) (Clothing)</t>
  </si>
  <si>
    <t>Retail Managers (Clothing)</t>
  </si>
  <si>
    <t>Receptionists (General Practice)</t>
  </si>
  <si>
    <t>Child Carers (Child Care)</t>
  </si>
  <si>
    <t>Registered Nurses (General Practice)</t>
  </si>
  <si>
    <t>Child Carers (Preschool)</t>
  </si>
  <si>
    <t>Nursing Support And Personal Care Workers</t>
  </si>
  <si>
    <t>Aged And Disabled Carers</t>
  </si>
  <si>
    <t>Registered Nurses (Aged Care)</t>
  </si>
  <si>
    <t>Early Childhood (Pre-Primary School) Teachers</t>
  </si>
  <si>
    <t>Total Workforce</t>
  </si>
  <si>
    <t>Primary School Teachers (Combined Primary and Secondary)</t>
  </si>
  <si>
    <t>Education Aides (Combined Primary and Secondary)</t>
  </si>
  <si>
    <t>Education Aides (Secondary Education)</t>
  </si>
  <si>
    <t>Enrolled And Mothercraft Nurses</t>
  </si>
  <si>
    <t>Receptionists (Hospitals)</t>
  </si>
  <si>
    <t>Primary School Teachers (Primary Education)</t>
  </si>
  <si>
    <t>Education Aides (Primary Education)</t>
  </si>
  <si>
    <t>Registered Nurses (Hospitals)</t>
  </si>
  <si>
    <t>General Clerks (Hospitals)</t>
  </si>
  <si>
    <t>Source: 2021 Census of Population and Housing – counting persons, 15 years and over, person records, accessed via Table Builder.</t>
  </si>
  <si>
    <t>Figure D. 2 Proportion Working Part-Time (%)</t>
  </si>
  <si>
    <t>% Employed Part time</t>
  </si>
  <si>
    <t xml:space="preserve">Nurse Managers </t>
  </si>
  <si>
    <t>Conveyancers And Legal Executives</t>
  </si>
  <si>
    <t xml:space="preserve"> General Clerks (Hospitals)</t>
  </si>
  <si>
    <t xml:space="preserve"> Child Carers (Child Care)</t>
  </si>
  <si>
    <t>Education Aides (Combined Primary And Secondary)</t>
  </si>
  <si>
    <t>Pharmacy Aales Assistants</t>
  </si>
  <si>
    <t xml:space="preserve">Note: Data was not available for Psychologists or Veterinary Nurses. As data was available only at the 2-digit ANZSIC level it cannot be disaggregated for Child Carers, Education Aides, and others in different industry classes within an industry subdivision. </t>
  </si>
  <si>
    <t>Figure D. 3 Proportion with a Bachelor Level Degree or Higher (%)</t>
  </si>
  <si>
    <t>% with Bachelor Degree</t>
  </si>
  <si>
    <t xml:space="preserve">Hairdressers </t>
  </si>
  <si>
    <t xml:space="preserve">Enrolled And Mothercraft Nurses </t>
  </si>
  <si>
    <t xml:space="preserve">Beauty Therapists </t>
  </si>
  <si>
    <t xml:space="preserve">Pharmacy Sales Assistants </t>
  </si>
  <si>
    <t xml:space="preserve">Sales Assistants (General) (Clothing) </t>
  </si>
  <si>
    <t xml:space="preserve"> Veterinary Nurses </t>
  </si>
  <si>
    <t xml:space="preserve"> Receptionists (Hospitals) </t>
  </si>
  <si>
    <t xml:space="preserve"> Receptionists (General Practice) </t>
  </si>
  <si>
    <t xml:space="preserve"> Dental Assistants </t>
  </si>
  <si>
    <t xml:space="preserve"> Education Aides (Primary Education) </t>
  </si>
  <si>
    <t xml:space="preserve"> General Clerks (Hospitals) </t>
  </si>
  <si>
    <t xml:space="preserve"> Aged And Disabled Carers </t>
  </si>
  <si>
    <t xml:space="preserve"> Education Aides (Secondary Education) </t>
  </si>
  <si>
    <t xml:space="preserve"> Retail Managers (Clothing) </t>
  </si>
  <si>
    <t xml:space="preserve"> Education Aides (Combined Primary and Secondary) </t>
  </si>
  <si>
    <t xml:space="preserve"> Nursing Support and Personal Care Workers </t>
  </si>
  <si>
    <t xml:space="preserve"> Child Carers (Child Care) </t>
  </si>
  <si>
    <t xml:space="preserve"> Conveyancers and Legal Executives </t>
  </si>
  <si>
    <t xml:space="preserve"> Medical Technicians </t>
  </si>
  <si>
    <t xml:space="preserve"> Child Carers (Preschool) </t>
  </si>
  <si>
    <t xml:space="preserve"> Total Workforce </t>
  </si>
  <si>
    <t xml:space="preserve"> Registered Nurses (Aged Care) </t>
  </si>
  <si>
    <t xml:space="preserve"> Early Childhood (Pre-Primary School) Teachers </t>
  </si>
  <si>
    <t xml:space="preserve"> Registered Nurses (General Practice) </t>
  </si>
  <si>
    <t xml:space="preserve"> Registered Nurses (Hospitals) </t>
  </si>
  <si>
    <t xml:space="preserve"> Nurse Managers </t>
  </si>
  <si>
    <t xml:space="preserve"> Primary School Teachers (Primary Education) </t>
  </si>
  <si>
    <t xml:space="preserve"> Primary School Teachers (Combined Primary and Secondary) </t>
  </si>
  <si>
    <t xml:space="preserve"> Midwives </t>
  </si>
  <si>
    <t xml:space="preserve"> Psychologists </t>
  </si>
  <si>
    <t>Figure D. 4 Proportion Aged 24 and Under (%)</t>
  </si>
  <si>
    <t>% 24 and under</t>
  </si>
  <si>
    <t xml:space="preserve">  General Clerks (Hospitals) </t>
  </si>
  <si>
    <t xml:space="preserve"> Enrolled And Mothercraft Nurses </t>
  </si>
  <si>
    <t xml:space="preserve"> Beauty Therapists </t>
  </si>
  <si>
    <t xml:space="preserve"> Hairdressers </t>
  </si>
  <si>
    <t xml:space="preserve">  Child Carers  (Child Care) </t>
  </si>
  <si>
    <t xml:space="preserve"> Sales Assistants (General) (Clothing) </t>
  </si>
  <si>
    <t xml:space="preserve"> Pharmacy Sales Assistants </t>
  </si>
  <si>
    <t>Figure D. 5 Proportion with Unpaid Child Care Responsibilities (%)</t>
  </si>
  <si>
    <t>% Who did not provide Unpaid Child Care</t>
  </si>
  <si>
    <t>Education Aides (Secondary education)</t>
  </si>
  <si>
    <t xml:space="preserve">Source: 2021 Census of Population and Housing – counting persons, 15 years and over, person records, accessed via Table Builder. </t>
  </si>
  <si>
    <t>Note: Counts people who provided care for a child aged under 15 years without pay, in the last two weeks.</t>
  </si>
  <si>
    <t>Figure D. 6 Median Hourly Pay Rates in Highly Feminised Occupations</t>
  </si>
  <si>
    <t>Median hourly rate of pay ($)</t>
  </si>
  <si>
    <t>Pharmacy Sales Assistants (Other Store-Based Retailing)</t>
  </si>
  <si>
    <t>Hairdressers (Personal and Other Services)</t>
  </si>
  <si>
    <t>Sales Assistants (General) (Other Store-Based Retailing)</t>
  </si>
  <si>
    <t>Dental Assistants (Medical and Other Health Care)</t>
  </si>
  <si>
    <t>Child Carers (Social Assistance Services)</t>
  </si>
  <si>
    <t>Medical Technicians (Medical and Other Health Care )</t>
  </si>
  <si>
    <t>Child Carers (Preschool and School )</t>
  </si>
  <si>
    <t>Receptionists (Medical and Other Health Care)</t>
  </si>
  <si>
    <t>Beauty Therapists (Personal and Other Services)</t>
  </si>
  <si>
    <t xml:space="preserve">Conveyancers and Legal Executives (Legal Services) </t>
  </si>
  <si>
    <t>Education Aides (Preschool and School)</t>
  </si>
  <si>
    <t>Aged and Disabled Carers (Residential Care)</t>
  </si>
  <si>
    <t>Nursing Support &amp; Personal Care Workers (Residential Care)</t>
  </si>
  <si>
    <t>Registered Nurses (Medical and Other Health Care )</t>
  </si>
  <si>
    <t>Retail Managers (Other Store-Based Retailing)</t>
  </si>
  <si>
    <t>Enrolled and Mothercraft Nurses (Hospitals)</t>
  </si>
  <si>
    <t>Early Childhood Teachers (Preschool and School)</t>
  </si>
  <si>
    <t>Registered Nurses (Residential Care Services)</t>
  </si>
  <si>
    <t>Primary School Teachers (Preschool and School)</t>
  </si>
  <si>
    <t>Source: 2021 ABS Survey of Employee Earnings and Hours, accessed via Table Builder and DataLab.</t>
  </si>
  <si>
    <t xml:space="preserve">Note: Pay information was not available for Veterinary Nurses and Psychologists. </t>
  </si>
  <si>
    <t xml:space="preserve">Table E. 1 Skill Shortages in feminised occupations </t>
  </si>
  <si>
    <t>ANZSCO Occupation Unit Group</t>
  </si>
  <si>
    <t>ANZSCO 
4 digit</t>
  </si>
  <si>
    <t>Female
 %</t>
  </si>
  <si>
    <t>National Future Demand Rating</t>
  </si>
  <si>
    <t>Current National Labour Market Rating</t>
  </si>
  <si>
    <t>Areas of Shortage 
(Location and ANZSCO 6 digit occupation)</t>
  </si>
  <si>
    <t>Strong</t>
  </si>
  <si>
    <t>Shortage</t>
  </si>
  <si>
    <t>National</t>
  </si>
  <si>
    <t xml:space="preserve">Shortage </t>
  </si>
  <si>
    <t>National - Child care worker. 
No shortage - family day care worker, nanny. 
Shortage in NT only - Out of School Hours Care Worker.</t>
  </si>
  <si>
    <t>Moderate</t>
  </si>
  <si>
    <t>No shortage</t>
  </si>
  <si>
    <t>Shortage in NT only - Hotel and Motel Receptionists.</t>
  </si>
  <si>
    <t xml:space="preserve">Shortage in VIC only- Aboriginal and Torres Strait Islander Education Worker; Integration Aide; Preschool Aide; Teachers' Aide. </t>
  </si>
  <si>
    <t>Strong for Enrolled Nurse; Moderate for Mothercraft nurse.</t>
  </si>
  <si>
    <t>Shortage - Enrolled Nurse only</t>
  </si>
  <si>
    <t>National – Enrolled Nurses</t>
  </si>
  <si>
    <t>--</t>
  </si>
  <si>
    <t>Shortage of Personal Care Assistants only</t>
  </si>
  <si>
    <t xml:space="preserve">National - Personal Care Assistants.
Shortage in NT only - Nursing Support Workers, Therapy Aides. </t>
  </si>
  <si>
    <t>Information missing</t>
  </si>
  <si>
    <t>Shortage in NT only - Pharmacy Technician.
Shortage in QLD only - Pathology Collector / Phlebotomist.
Shortage in WA only - Medical Technicians nec.</t>
  </si>
  <si>
    <t>Shortage of Conveyancers</t>
  </si>
  <si>
    <t>National - Conveyancers.
No shortage - Legal Executives.</t>
  </si>
  <si>
    <t>National - Retail Manager (General).
National shortage (except WA): Hair or Beauty Salon Manager.</t>
  </si>
  <si>
    <t>National - Clinical Psychologist, Educational Psychologist, Psychologist nec.
National shortage (except WA): Organisational Psychologist.
No shortage – Psychotherapist.</t>
  </si>
  <si>
    <t xml:space="preserve">Note: Skills Priority List uses 6-digit codes, which have been matched to our list of 4-digit codes. It lists occupation only, and not occupations in specific industries. </t>
  </si>
  <si>
    <t xml:space="preserve">Note: Female % is for the 29 highly feminised categories identified in our analysis, which are for occupations in industries. </t>
  </si>
  <si>
    <t>Source: National Skills Commission, Skills Priority List, 2022. https://www.nationalskillscommission.gov.au/topics/skills-priority-list.</t>
  </si>
  <si>
    <t>Source: 2021 Employee Earnings and Hours; employee and employer records, accessed via Table Builder and Datalab. Datalab estimates are marked by a ᶧᶧ.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</si>
</sst>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2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sz val="10"/>
      <color theme="1"/>
      <name val="Calibri"/>
      <family val="2"/>
      <scheme val="minor"/>
    </font>
    <font>
      <b/>
      <sz val="10"/>
      <color rgb="FF000000"/>
      <name val="Arial"/>
      <family val="2"/>
    </font>
    <font>
      <sz val="9"/>
      <name val="Arial"/>
      <family val="2"/>
    </font>
    <font>
      <sz val="10"/>
      <color rgb="FF000000"/>
      <name val="Arial"/>
      <family val="2"/>
    </font>
    <font>
      <sz val="9"/>
      <color theme="1"/>
      <name val="Arial"/>
      <family val="2"/>
    </font>
    <font>
      <sz val="9"/>
      <color theme="1"/>
      <name val="Calibri"/>
      <family val="2"/>
      <scheme val="minor"/>
    </font>
    <font>
      <b/>
      <sz val="14"/>
      <name val="Arial"/>
      <family val="2"/>
    </font>
    <font>
      <sz val="9"/>
      <color rgb="FF000000"/>
      <name val="Arial"/>
      <family val="2"/>
    </font>
    <font>
      <sz val="11"/>
      <color theme="0"/>
      <name val="Calibri"/>
      <family val="2"/>
      <scheme val="minor"/>
    </font>
    <font>
      <b/>
      <sz val="11"/>
      <color theme="0"/>
      <name val="Arial"/>
      <family val="2"/>
    </font>
    <font>
      <b/>
      <sz val="11"/>
      <color theme="1"/>
      <name val="Calibri"/>
      <family val="2"/>
      <scheme val="minor"/>
    </font>
    <font>
      <b/>
      <sz val="10"/>
      <color theme="0"/>
      <name val="Arial"/>
      <family val="2"/>
    </font>
    <font>
      <b/>
      <sz val="11"/>
      <color rgb="FFFF0000"/>
      <name val="Calibri"/>
      <family val="2"/>
      <scheme val="minor"/>
    </font>
    <font>
      <sz val="8"/>
      <name val="Calibri"/>
      <family val="2"/>
      <scheme val="minor"/>
    </font>
    <font>
      <sz val="10"/>
      <color rgb="FF040C28"/>
      <name val="Arial"/>
      <family val="2"/>
    </font>
    <font>
      <b/>
      <sz val="11"/>
      <color theme="1"/>
      <name val="Arial"/>
      <family val="2"/>
    </font>
    <font>
      <b/>
      <sz val="11"/>
      <color rgb="FF000000"/>
      <name val="Arial"/>
      <family val="2"/>
    </font>
    <font>
      <u/>
      <sz val="11"/>
      <color theme="10"/>
      <name val="Calibri"/>
      <family val="2"/>
      <scheme val="minor"/>
    </font>
    <font>
      <sz val="10"/>
      <color theme="10"/>
      <name val="Arial"/>
      <family val="2"/>
    </font>
    <font>
      <u/>
      <sz val="10"/>
      <color theme="1"/>
      <name val="Arial"/>
      <family val="2"/>
    </font>
    <font>
      <u/>
      <sz val="10"/>
      <name val="Arial"/>
      <family val="2"/>
    </font>
    <font>
      <sz val="10"/>
      <color theme="0"/>
      <name val="Arial"/>
      <family val="2"/>
    </font>
  </fonts>
  <fills count="1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
      <patternFill patternType="solid">
        <fgColor indexed="20"/>
        <bgColor indexed="64"/>
      </patternFill>
    </fill>
    <fill>
      <patternFill patternType="solid">
        <f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B4C6E7"/>
        <bgColor indexed="64"/>
      </patternFill>
    </fill>
    <fill>
      <patternFill patternType="solid">
        <fgColor rgb="FFD9E1F2"/>
        <bgColor indexed="64"/>
      </patternFill>
    </fill>
    <fill>
      <patternFill patternType="solid">
        <fgColor theme="0"/>
        <bgColor theme="4" tint="0.59999389629810485"/>
      </patternFill>
    </fill>
  </fills>
  <borders count="3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medium">
        <color rgb="FFFFFFFF"/>
      </right>
      <top style="medium">
        <color indexed="64"/>
      </top>
      <bottom style="medium">
        <color rgb="FFFFFFFF"/>
      </bottom>
      <diagonal/>
    </border>
    <border>
      <left/>
      <right style="medium">
        <color rgb="FFFFFFFF"/>
      </right>
      <top/>
      <bottom style="medium">
        <color rgb="FFFFFFFF"/>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right/>
      <top style="thin">
        <color theme="0"/>
      </top>
      <bottom style="thin">
        <color auto="1"/>
      </bottom>
      <diagonal/>
    </border>
    <border>
      <left style="thin">
        <color theme="0"/>
      </left>
      <right style="thin">
        <color theme="0"/>
      </right>
      <top style="thin">
        <color theme="0"/>
      </top>
      <bottom style="thin">
        <color theme="1"/>
      </bottom>
      <diagonal/>
    </border>
    <border>
      <left/>
      <right/>
      <top/>
      <bottom style="thin">
        <color theme="1"/>
      </bottom>
      <diagonal/>
    </border>
    <border>
      <left/>
      <right style="thin">
        <color theme="0"/>
      </right>
      <top style="thin">
        <color theme="0"/>
      </top>
      <bottom style="thin">
        <color theme="1"/>
      </bottom>
      <diagonal/>
    </border>
    <border>
      <left style="thin">
        <color theme="0"/>
      </left>
      <right style="thin">
        <color theme="0"/>
      </right>
      <top/>
      <bottom/>
      <diagonal/>
    </border>
    <border>
      <left/>
      <right style="thin">
        <color theme="0"/>
      </right>
      <top style="thin">
        <color theme="0"/>
      </top>
      <bottom/>
      <diagonal/>
    </border>
    <border>
      <left/>
      <right/>
      <top/>
      <bottom style="thin">
        <color theme="2"/>
      </bottom>
      <diagonal/>
    </border>
    <border>
      <left/>
      <right/>
      <top/>
      <bottom style="thin">
        <color theme="0"/>
      </bottom>
      <diagonal/>
    </border>
    <border>
      <left/>
      <right style="thin">
        <color theme="0"/>
      </right>
      <top style="thin">
        <color indexed="64"/>
      </top>
      <bottom/>
      <diagonal/>
    </border>
    <border>
      <left/>
      <right/>
      <top style="medium">
        <color rgb="FFFFFFFF"/>
      </top>
      <bottom style="thin">
        <color theme="1"/>
      </bottom>
      <diagonal/>
    </border>
    <border>
      <left style="medium">
        <color rgb="FFFFFFFF"/>
      </left>
      <right style="thin">
        <color theme="0"/>
      </right>
      <top style="medium">
        <color rgb="FFFFFFFF"/>
      </top>
      <bottom style="thin">
        <color theme="1"/>
      </bottom>
      <diagonal/>
    </border>
    <border>
      <left/>
      <right style="medium">
        <color rgb="FFFFFFFF"/>
      </right>
      <top style="medium">
        <color rgb="FFFFFFFF"/>
      </top>
      <bottom style="thin">
        <color indexed="64"/>
      </bottom>
      <diagonal/>
    </border>
    <border>
      <left style="thin">
        <color theme="0"/>
      </left>
      <right style="thin">
        <color theme="0"/>
      </right>
      <top/>
      <bottom style="thin">
        <color indexed="64"/>
      </bottom>
      <diagonal/>
    </border>
  </borders>
  <cellStyleXfs count="14">
    <xf numFmtId="0" fontId="0" fillId="0" borderId="0"/>
    <xf numFmtId="43" fontId="1" fillId="0" borderId="0" applyFont="0" applyFill="0" applyBorder="0" applyAlignment="0" applyProtection="0"/>
    <xf numFmtId="0" fontId="2" fillId="2" borderId="1">
      <alignment horizontal="center" vertical="center"/>
      <protection locked="0"/>
    </xf>
    <xf numFmtId="0" fontId="2" fillId="2" borderId="2">
      <alignment vertical="center"/>
      <protection locked="0"/>
    </xf>
    <xf numFmtId="0" fontId="2" fillId="3" borderId="0">
      <protection locked="0"/>
    </xf>
    <xf numFmtId="0" fontId="3" fillId="2" borderId="0">
      <alignment vertical="center"/>
      <protection locked="0"/>
    </xf>
    <xf numFmtId="0" fontId="3" fillId="0" borderId="0">
      <protection locked="0"/>
    </xf>
    <xf numFmtId="0" fontId="2" fillId="0" borderId="0">
      <protection locked="0"/>
    </xf>
    <xf numFmtId="0" fontId="2" fillId="5" borderId="0">
      <protection locked="0"/>
    </xf>
    <xf numFmtId="0" fontId="12" fillId="0" borderId="0">
      <protection locked="0"/>
    </xf>
    <xf numFmtId="0" fontId="2" fillId="3" borderId="0">
      <protection locked="0"/>
    </xf>
    <xf numFmtId="0" fontId="14" fillId="6" borderId="0" applyNumberFormat="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408">
    <xf numFmtId="0" fontId="0" fillId="0" borderId="0" xfId="0"/>
    <xf numFmtId="0" fontId="5" fillId="0" borderId="0" xfId="0" applyFont="1"/>
    <xf numFmtId="164" fontId="5" fillId="0" borderId="0" xfId="1" applyNumberFormat="1" applyFont="1" applyFill="1" applyBorder="1"/>
    <xf numFmtId="0" fontId="4" fillId="0" borderId="0" xfId="0" applyFont="1" applyAlignment="1">
      <alignment horizontal="left"/>
    </xf>
    <xf numFmtId="0" fontId="6" fillId="0" borderId="0" xfId="0" applyFont="1"/>
    <xf numFmtId="164" fontId="2" fillId="0" borderId="0" xfId="0" applyNumberFormat="1" applyFont="1" applyAlignment="1">
      <alignment horizontal="right"/>
    </xf>
    <xf numFmtId="0" fontId="8" fillId="4" borderId="0" xfId="6" applyFont="1" applyFill="1">
      <protection locked="0"/>
    </xf>
    <xf numFmtId="0" fontId="0" fillId="0" borderId="0" xfId="0" applyProtection="1">
      <protection locked="0"/>
    </xf>
    <xf numFmtId="0" fontId="0" fillId="4" borderId="0" xfId="0" applyFill="1"/>
    <xf numFmtId="0" fontId="5" fillId="4" borderId="0" xfId="0" applyFont="1" applyFill="1"/>
    <xf numFmtId="164" fontId="2" fillId="0" borderId="0" xfId="1" applyNumberFormat="1" applyFont="1" applyFill="1" applyBorder="1" applyProtection="1">
      <protection locked="0"/>
    </xf>
    <xf numFmtId="0" fontId="2" fillId="0" borderId="0" xfId="0" applyFont="1"/>
    <xf numFmtId="164" fontId="3" fillId="0" borderId="3" xfId="1" applyNumberFormat="1" applyFont="1" applyFill="1" applyBorder="1" applyProtection="1">
      <protection locked="0"/>
    </xf>
    <xf numFmtId="164" fontId="5" fillId="0" borderId="0" xfId="1" applyNumberFormat="1" applyFont="1" applyFill="1" applyBorder="1" applyProtection="1">
      <protection locked="0"/>
    </xf>
    <xf numFmtId="164" fontId="4" fillId="0" borderId="3" xfId="1" applyNumberFormat="1" applyFont="1" applyFill="1" applyBorder="1"/>
    <xf numFmtId="0" fontId="0" fillId="0" borderId="0" xfId="0" applyAlignment="1">
      <alignment wrapText="1"/>
    </xf>
    <xf numFmtId="0" fontId="3" fillId="0" borderId="0" xfId="0" applyFont="1" applyProtection="1">
      <protection locked="0"/>
    </xf>
    <xf numFmtId="0" fontId="0" fillId="0" borderId="0" xfId="0" applyAlignment="1" applyProtection="1">
      <alignment horizontal="right"/>
      <protection locked="0"/>
    </xf>
    <xf numFmtId="0" fontId="0" fillId="0" borderId="0" xfId="0" applyAlignment="1">
      <alignment horizontal="right"/>
    </xf>
    <xf numFmtId="0" fontId="9" fillId="0" borderId="0" xfId="0" applyFont="1" applyAlignment="1" applyProtection="1">
      <alignment horizontal="left"/>
      <protection locked="0"/>
    </xf>
    <xf numFmtId="164" fontId="9" fillId="0" borderId="0" xfId="1" applyNumberFormat="1" applyFont="1" applyFill="1" applyBorder="1" applyAlignment="1" applyProtection="1">
      <alignment horizontal="right"/>
      <protection locked="0"/>
    </xf>
    <xf numFmtId="166" fontId="2" fillId="0" borderId="0" xfId="0" applyNumberFormat="1" applyFont="1" applyAlignment="1" applyProtection="1">
      <alignment horizontal="left"/>
      <protection locked="0"/>
    </xf>
    <xf numFmtId="164" fontId="2" fillId="0" borderId="0" xfId="1" applyNumberFormat="1" applyFont="1" applyFill="1" applyBorder="1" applyAlignment="1" applyProtection="1">
      <alignment horizontal="right"/>
      <protection locked="0"/>
    </xf>
    <xf numFmtId="0" fontId="2" fillId="0" borderId="0" xfId="3" applyFill="1" applyBorder="1" applyAlignment="1">
      <alignment horizontal="left" vertical="center" wrapText="1"/>
      <protection locked="0"/>
    </xf>
    <xf numFmtId="0" fontId="15" fillId="6" borderId="3" xfId="11" applyFont="1" applyBorder="1" applyAlignment="1" applyProtection="1">
      <alignment vertical="center" wrapText="1"/>
      <protection locked="0"/>
    </xf>
    <xf numFmtId="0" fontId="15" fillId="6" borderId="3" xfId="11" applyFont="1" applyBorder="1" applyAlignment="1" applyProtection="1">
      <alignment horizontal="left" vertical="center" wrapText="1"/>
      <protection locked="0"/>
    </xf>
    <xf numFmtId="0" fontId="15" fillId="6" borderId="3" xfId="11" applyFont="1" applyBorder="1" applyAlignment="1" applyProtection="1">
      <alignment horizontal="center" vertical="center" wrapText="1"/>
      <protection locked="0"/>
    </xf>
    <xf numFmtId="0" fontId="8" fillId="4" borderId="0" xfId="3" applyFont="1" applyFill="1" applyBorder="1" applyAlignment="1">
      <alignment horizontal="left" vertical="center" wrapText="1"/>
      <protection locked="0"/>
    </xf>
    <xf numFmtId="0" fontId="8" fillId="4" borderId="4" xfId="3" applyFont="1" applyFill="1" applyBorder="1" applyAlignment="1">
      <alignment horizontal="left" vertical="center" wrapText="1"/>
      <protection locked="0"/>
    </xf>
    <xf numFmtId="0" fontId="8" fillId="4" borderId="4" xfId="3" applyFont="1" applyFill="1" applyBorder="1" applyAlignment="1">
      <alignment horizontal="left" vertical="center"/>
      <protection locked="0"/>
    </xf>
    <xf numFmtId="0" fontId="8" fillId="4" borderId="0" xfId="3" applyFont="1" applyFill="1" applyBorder="1" applyAlignment="1">
      <alignment horizontal="left" vertical="center"/>
      <protection locked="0"/>
    </xf>
    <xf numFmtId="0" fontId="8" fillId="4" borderId="0" xfId="3" applyFont="1" applyFill="1" applyBorder="1" applyAlignment="1">
      <alignment horizontal="center" vertical="center" wrapText="1"/>
      <protection locked="0"/>
    </xf>
    <xf numFmtId="0" fontId="15" fillId="6" borderId="3" xfId="11" applyFont="1" applyBorder="1" applyAlignment="1" applyProtection="1">
      <alignment horizontal="right" vertical="center" wrapText="1"/>
      <protection locked="0"/>
    </xf>
    <xf numFmtId="0" fontId="8" fillId="4" borderId="4" xfId="3" applyFont="1" applyFill="1" applyBorder="1" applyAlignment="1">
      <alignment horizontal="right" vertical="center" wrapText="1"/>
      <protection locked="0"/>
    </xf>
    <xf numFmtId="0" fontId="8" fillId="4" borderId="0" xfId="3" applyFont="1" applyFill="1" applyBorder="1" applyAlignment="1">
      <alignment horizontal="right" vertical="center" wrapText="1"/>
      <protection locked="0"/>
    </xf>
    <xf numFmtId="0" fontId="0" fillId="0" borderId="0" xfId="0" applyAlignment="1" applyProtection="1">
      <alignment horizontal="center"/>
      <protection locked="0"/>
    </xf>
    <xf numFmtId="0" fontId="9" fillId="0" borderId="0" xfId="0" applyFont="1" applyAlignment="1" applyProtection="1">
      <alignment horizontal="center"/>
      <protection locked="0"/>
    </xf>
    <xf numFmtId="166" fontId="2" fillId="0" borderId="0" xfId="0" applyNumberFormat="1" applyFont="1" applyAlignment="1" applyProtection="1">
      <alignment horizontal="center"/>
      <protection locked="0"/>
    </xf>
    <xf numFmtId="0" fontId="8" fillId="4" borderId="4" xfId="3" applyFont="1" applyFill="1" applyBorder="1" applyAlignment="1">
      <alignment horizontal="center" vertical="center" wrapText="1"/>
      <protection locked="0"/>
    </xf>
    <xf numFmtId="0" fontId="0" fillId="0" borderId="0" xfId="0" applyAlignment="1">
      <alignment horizontal="center"/>
    </xf>
    <xf numFmtId="166" fontId="9" fillId="0" borderId="0" xfId="0" applyNumberFormat="1" applyFont="1" applyAlignment="1" applyProtection="1">
      <alignment horizontal="right"/>
      <protection locked="0"/>
    </xf>
    <xf numFmtId="43" fontId="0" fillId="0" borderId="0" xfId="0" applyNumberFormat="1"/>
    <xf numFmtId="164" fontId="3" fillId="4" borderId="9" xfId="1" applyNumberFormat="1" applyFont="1" applyFill="1" applyBorder="1" applyAlignment="1" applyProtection="1">
      <alignment horizontal="left" vertical="center" wrapText="1"/>
      <protection locked="0"/>
    </xf>
    <xf numFmtId="164" fontId="3" fillId="4" borderId="9" xfId="1" applyNumberFormat="1" applyFont="1" applyFill="1" applyBorder="1" applyAlignment="1" applyProtection="1">
      <alignment horizontal="right" vertical="center" wrapText="1"/>
      <protection locked="0"/>
    </xf>
    <xf numFmtId="0" fontId="9" fillId="7" borderId="13" xfId="0" applyFont="1" applyFill="1" applyBorder="1" applyAlignment="1">
      <alignment horizontal="left"/>
    </xf>
    <xf numFmtId="0" fontId="5" fillId="0" borderId="0" xfId="0" applyFont="1" applyAlignment="1">
      <alignment horizontal="left"/>
    </xf>
    <xf numFmtId="166" fontId="5" fillId="0" borderId="0" xfId="0" applyNumberFormat="1" applyFont="1" applyAlignment="1">
      <alignment horizontal="right"/>
    </xf>
    <xf numFmtId="0" fontId="4" fillId="0" borderId="0" xfId="0" applyFont="1"/>
    <xf numFmtId="0" fontId="4" fillId="0" borderId="0" xfId="0" applyFont="1" applyAlignment="1">
      <alignment horizontal="right"/>
    </xf>
    <xf numFmtId="0" fontId="15" fillId="6" borderId="0" xfId="11" applyFont="1" applyBorder="1" applyAlignment="1" applyProtection="1">
      <alignment vertical="center" wrapText="1"/>
      <protection locked="0"/>
    </xf>
    <xf numFmtId="0" fontId="15" fillId="6" borderId="0" xfId="11" applyFont="1" applyBorder="1" applyAlignment="1" applyProtection="1">
      <alignment horizontal="left" vertical="center" wrapText="1"/>
      <protection locked="0"/>
    </xf>
    <xf numFmtId="0" fontId="15" fillId="6" borderId="0" xfId="11" applyFont="1" applyBorder="1" applyAlignment="1" applyProtection="1">
      <alignment horizontal="center" vertical="center" wrapText="1"/>
      <protection locked="0"/>
    </xf>
    <xf numFmtId="0" fontId="15" fillId="6" borderId="0" xfId="11" applyFont="1" applyBorder="1" applyAlignment="1" applyProtection="1">
      <alignment horizontal="right" vertical="center" wrapText="1"/>
      <protection locked="0"/>
    </xf>
    <xf numFmtId="0" fontId="9" fillId="0" borderId="3" xfId="0" applyFont="1" applyBorder="1" applyAlignment="1" applyProtection="1">
      <alignment horizontal="center"/>
      <protection locked="0"/>
    </xf>
    <xf numFmtId="166" fontId="9" fillId="0" borderId="3" xfId="0" applyNumberFormat="1" applyFont="1" applyBorder="1" applyAlignment="1" applyProtection="1">
      <alignment horizontal="right"/>
      <protection locked="0"/>
    </xf>
    <xf numFmtId="164" fontId="9" fillId="0" borderId="3" xfId="1" applyNumberFormat="1" applyFont="1" applyFill="1" applyBorder="1" applyAlignment="1" applyProtection="1">
      <alignment horizontal="right"/>
      <protection locked="0"/>
    </xf>
    <xf numFmtId="0" fontId="9" fillId="9" borderId="16" xfId="0" applyFont="1" applyFill="1" applyBorder="1" applyAlignment="1">
      <alignment vertical="center"/>
    </xf>
    <xf numFmtId="0" fontId="9" fillId="10" borderId="17" xfId="0" applyFont="1" applyFill="1" applyBorder="1" applyAlignment="1">
      <alignment vertical="center"/>
    </xf>
    <xf numFmtId="0" fontId="9" fillId="9" borderId="17" xfId="0" applyFont="1" applyFill="1" applyBorder="1" applyAlignment="1">
      <alignment vertical="center"/>
    </xf>
    <xf numFmtId="0" fontId="9" fillId="8" borderId="11" xfId="0" applyFont="1" applyFill="1" applyBorder="1" applyAlignment="1">
      <alignment horizontal="left"/>
    </xf>
    <xf numFmtId="166" fontId="9" fillId="8" borderId="11" xfId="0" applyNumberFormat="1" applyFont="1" applyFill="1" applyBorder="1" applyAlignment="1">
      <alignment horizontal="right"/>
    </xf>
    <xf numFmtId="166" fontId="9" fillId="7" borderId="13" xfId="0" applyNumberFormat="1" applyFont="1" applyFill="1" applyBorder="1" applyAlignment="1">
      <alignment horizontal="right"/>
    </xf>
    <xf numFmtId="164" fontId="9" fillId="8" borderId="11" xfId="1" applyNumberFormat="1" applyFont="1" applyFill="1" applyBorder="1" applyAlignment="1">
      <alignment horizontal="right"/>
    </xf>
    <xf numFmtId="164" fontId="9" fillId="7" borderId="13" xfId="1" applyNumberFormat="1" applyFont="1" applyFill="1" applyBorder="1" applyAlignment="1">
      <alignment horizontal="right"/>
    </xf>
    <xf numFmtId="164" fontId="9" fillId="8" borderId="15" xfId="1" applyNumberFormat="1" applyFont="1" applyFill="1" applyBorder="1" applyAlignment="1">
      <alignment horizontal="right"/>
    </xf>
    <xf numFmtId="164" fontId="9" fillId="7" borderId="14" xfId="1" applyNumberFormat="1" applyFont="1" applyFill="1" applyBorder="1" applyAlignment="1">
      <alignment horizontal="right"/>
    </xf>
    <xf numFmtId="0" fontId="5" fillId="0" borderId="3" xfId="0" applyFont="1" applyBorder="1"/>
    <xf numFmtId="0" fontId="5" fillId="0" borderId="0" xfId="0" applyFont="1" applyAlignment="1" applyProtection="1">
      <alignment horizontal="center"/>
      <protection locked="0"/>
    </xf>
    <xf numFmtId="166" fontId="5" fillId="0" borderId="0" xfId="0" applyNumberFormat="1" applyFont="1" applyAlignment="1" applyProtection="1">
      <alignment horizontal="right"/>
      <protection locked="0"/>
    </xf>
    <xf numFmtId="164" fontId="5" fillId="0" borderId="0" xfId="1" applyNumberFormat="1" applyFont="1" applyFill="1" applyBorder="1" applyAlignment="1" applyProtection="1">
      <alignment horizontal="right"/>
      <protection locked="0"/>
    </xf>
    <xf numFmtId="0" fontId="5" fillId="8" borderId="10" xfId="0" applyFont="1" applyFill="1" applyBorder="1"/>
    <xf numFmtId="0" fontId="5" fillId="7" borderId="12" xfId="0" applyFont="1" applyFill="1" applyBorder="1"/>
    <xf numFmtId="164" fontId="2" fillId="0" borderId="3" xfId="0" applyNumberFormat="1" applyFont="1" applyBorder="1" applyAlignment="1">
      <alignment horizontal="right"/>
    </xf>
    <xf numFmtId="165" fontId="2" fillId="0" borderId="0" xfId="0" applyNumberFormat="1" applyFont="1" applyAlignment="1">
      <alignment horizontal="right"/>
    </xf>
    <xf numFmtId="165" fontId="2" fillId="8" borderId="13" xfId="0" applyNumberFormat="1" applyFont="1" applyFill="1" applyBorder="1" applyAlignment="1">
      <alignment horizontal="right"/>
    </xf>
    <xf numFmtId="165" fontId="2" fillId="7" borderId="13" xfId="0" applyNumberFormat="1" applyFont="1" applyFill="1" applyBorder="1" applyAlignment="1">
      <alignment horizontal="right"/>
    </xf>
    <xf numFmtId="0" fontId="13" fillId="0" borderId="0" xfId="0" applyFont="1"/>
    <xf numFmtId="165" fontId="2" fillId="8" borderId="12" xfId="0" applyNumberFormat="1" applyFont="1" applyFill="1" applyBorder="1" applyAlignment="1">
      <alignment horizontal="right"/>
    </xf>
    <xf numFmtId="165" fontId="2" fillId="7" borderId="12" xfId="0" applyNumberFormat="1" applyFont="1" applyFill="1" applyBorder="1" applyAlignment="1">
      <alignment horizontal="right"/>
    </xf>
    <xf numFmtId="0" fontId="0" fillId="0" borderId="0" xfId="0" applyAlignment="1">
      <alignment horizontal="left" indent="1"/>
    </xf>
    <xf numFmtId="165" fontId="2" fillId="0" borderId="0" xfId="0" applyNumberFormat="1" applyFont="1" applyAlignment="1">
      <alignment horizontal="left" indent="2"/>
    </xf>
    <xf numFmtId="165" fontId="2" fillId="8" borderId="14" xfId="0" applyNumberFormat="1" applyFont="1" applyFill="1" applyBorder="1" applyAlignment="1">
      <alignment horizontal="right"/>
    </xf>
    <xf numFmtId="165" fontId="2" fillId="7" borderId="14" xfId="0" applyNumberFormat="1" applyFont="1" applyFill="1" applyBorder="1" applyAlignment="1">
      <alignment horizontal="right"/>
    </xf>
    <xf numFmtId="165" fontId="2" fillId="0" borderId="23" xfId="1" applyNumberFormat="1" applyFont="1" applyFill="1" applyBorder="1" applyAlignment="1" applyProtection="1">
      <alignment horizontal="right"/>
      <protection locked="0"/>
    </xf>
    <xf numFmtId="165" fontId="2" fillId="0" borderId="12" xfId="1" applyNumberFormat="1" applyFont="1" applyFill="1" applyBorder="1" applyAlignment="1" applyProtection="1">
      <alignment horizontal="right"/>
      <protection locked="0"/>
    </xf>
    <xf numFmtId="165" fontId="2" fillId="7" borderId="23" xfId="0" applyNumberFormat="1" applyFont="1" applyFill="1" applyBorder="1" applyAlignment="1">
      <alignment horizontal="right"/>
    </xf>
    <xf numFmtId="165" fontId="2" fillId="7" borderId="22" xfId="0" applyNumberFormat="1" applyFont="1" applyFill="1" applyBorder="1" applyAlignment="1">
      <alignment horizontal="right"/>
    </xf>
    <xf numFmtId="165" fontId="2" fillId="7" borderId="24" xfId="0" applyNumberFormat="1" applyFont="1" applyFill="1" applyBorder="1" applyAlignment="1">
      <alignment horizontal="right"/>
    </xf>
    <xf numFmtId="165" fontId="3" fillId="0" borderId="3" xfId="2" applyNumberFormat="1" applyFont="1" applyFill="1" applyBorder="1" applyAlignment="1">
      <alignment horizontal="left" indent="2"/>
      <protection locked="0"/>
    </xf>
    <xf numFmtId="165" fontId="3" fillId="0" borderId="0" xfId="2" applyNumberFormat="1" applyFont="1" applyFill="1" applyBorder="1" applyAlignment="1">
      <alignment horizontal="left"/>
      <protection locked="0"/>
    </xf>
    <xf numFmtId="165" fontId="2" fillId="0" borderId="0" xfId="2" applyNumberFormat="1" applyFill="1" applyBorder="1" applyAlignment="1">
      <alignment horizontal="left" indent="2"/>
      <protection locked="0"/>
    </xf>
    <xf numFmtId="164" fontId="3" fillId="0" borderId="0" xfId="1" applyNumberFormat="1" applyFont="1" applyFill="1" applyBorder="1" applyAlignment="1" applyProtection="1">
      <alignment horizontal="right"/>
      <protection locked="0"/>
    </xf>
    <xf numFmtId="164" fontId="3" fillId="0" borderId="0" xfId="0" applyNumberFormat="1" applyFont="1" applyAlignment="1">
      <alignment horizontal="right"/>
    </xf>
    <xf numFmtId="164" fontId="3" fillId="0" borderId="3" xfId="1" applyNumberFormat="1" applyFont="1" applyFill="1" applyBorder="1" applyAlignment="1" applyProtection="1">
      <alignment horizontal="right"/>
      <protection locked="0"/>
    </xf>
    <xf numFmtId="0" fontId="0" fillId="0" borderId="25" xfId="0" applyBorder="1"/>
    <xf numFmtId="164" fontId="3" fillId="0" borderId="26" xfId="1" applyNumberFormat="1" applyFont="1" applyFill="1" applyBorder="1" applyAlignment="1" applyProtection="1">
      <alignment horizontal="right"/>
      <protection locked="0"/>
    </xf>
    <xf numFmtId="164" fontId="3" fillId="0" borderId="26" xfId="0" applyNumberFormat="1" applyFont="1" applyBorder="1" applyAlignment="1">
      <alignment horizontal="right"/>
    </xf>
    <xf numFmtId="165" fontId="2" fillId="8" borderId="10" xfId="0" applyNumberFormat="1" applyFont="1" applyFill="1" applyBorder="1" applyAlignment="1">
      <alignment horizontal="right"/>
    </xf>
    <xf numFmtId="165" fontId="2" fillId="0" borderId="13" xfId="0" applyNumberFormat="1" applyFont="1" applyBorder="1" applyAlignment="1">
      <alignment horizontal="right"/>
    </xf>
    <xf numFmtId="164" fontId="3" fillId="0" borderId="3" xfId="0" applyNumberFormat="1" applyFont="1" applyBorder="1" applyAlignment="1">
      <alignment horizontal="right"/>
    </xf>
    <xf numFmtId="164" fontId="2" fillId="0" borderId="26" xfId="0" applyNumberFormat="1" applyFont="1" applyBorder="1" applyAlignment="1">
      <alignment horizontal="right"/>
    </xf>
    <xf numFmtId="0" fontId="5" fillId="0" borderId="11" xfId="0" applyFont="1" applyBorder="1"/>
    <xf numFmtId="165" fontId="2" fillId="0" borderId="11" xfId="0" applyNumberFormat="1" applyFont="1" applyBorder="1" applyAlignment="1">
      <alignment horizontal="right"/>
    </xf>
    <xf numFmtId="0" fontId="2" fillId="0" borderId="12" xfId="2" applyFill="1" applyBorder="1" applyAlignment="1" applyProtection="1">
      <alignment horizontal="left" vertical="center" wrapText="1" indent="2"/>
    </xf>
    <xf numFmtId="164" fontId="2" fillId="0" borderId="13" xfId="1" applyNumberFormat="1" applyFont="1" applyFill="1" applyBorder="1" applyAlignment="1">
      <alignment horizontal="left"/>
    </xf>
    <xf numFmtId="165" fontId="2" fillId="0" borderId="13" xfId="1" applyNumberFormat="1" applyFont="1" applyFill="1" applyBorder="1" applyAlignment="1">
      <alignment horizontal="right"/>
    </xf>
    <xf numFmtId="164" fontId="3" fillId="0" borderId="19" xfId="0" applyNumberFormat="1" applyFont="1" applyBorder="1" applyAlignment="1">
      <alignment horizontal="right"/>
    </xf>
    <xf numFmtId="165" fontId="2" fillId="0" borderId="11" xfId="1" applyNumberFormat="1" applyFont="1" applyFill="1" applyBorder="1" applyAlignment="1">
      <alignment horizontal="right"/>
    </xf>
    <xf numFmtId="164" fontId="3" fillId="0" borderId="27" xfId="0" applyNumberFormat="1" applyFont="1" applyBorder="1" applyAlignment="1">
      <alignment horizontal="right"/>
    </xf>
    <xf numFmtId="164" fontId="3" fillId="0" borderId="19" xfId="1" applyNumberFormat="1" applyFont="1" applyFill="1" applyBorder="1" applyAlignment="1">
      <alignment horizontal="right"/>
    </xf>
    <xf numFmtId="0" fontId="2" fillId="0" borderId="18" xfId="2" applyFill="1" applyBorder="1" applyAlignment="1" applyProtection="1">
      <alignment horizontal="left" vertical="center" wrapText="1" indent="2"/>
    </xf>
    <xf numFmtId="165" fontId="2" fillId="0" borderId="19" xfId="1" applyNumberFormat="1" applyFont="1" applyFill="1" applyBorder="1" applyAlignment="1">
      <alignment horizontal="right"/>
    </xf>
    <xf numFmtId="0" fontId="2" fillId="0" borderId="29" xfId="2" applyFill="1" applyBorder="1" applyAlignment="1" applyProtection="1">
      <alignment horizontal="left" vertical="center" wrapText="1" indent="2"/>
    </xf>
    <xf numFmtId="164" fontId="3" fillId="0" borderId="29" xfId="1" applyNumberFormat="1" applyFont="1" applyFill="1" applyBorder="1" applyAlignment="1">
      <alignment horizontal="right"/>
    </xf>
    <xf numFmtId="164" fontId="3" fillId="0" borderId="27" xfId="1" applyNumberFormat="1" applyFont="1" applyFill="1" applyBorder="1" applyAlignment="1">
      <alignment horizontal="right"/>
    </xf>
    <xf numFmtId="0" fontId="4" fillId="0" borderId="3" xfId="0" applyFont="1" applyBorder="1"/>
    <xf numFmtId="0" fontId="2" fillId="4" borderId="0" xfId="3" applyFill="1" applyBorder="1" applyAlignment="1">
      <alignment horizontal="left" vertical="center"/>
      <protection locked="0"/>
    </xf>
    <xf numFmtId="0" fontId="2" fillId="4" borderId="0" xfId="3" applyFill="1" applyBorder="1" applyAlignment="1">
      <alignment horizontal="left" vertical="center" wrapText="1"/>
      <protection locked="0"/>
    </xf>
    <xf numFmtId="0" fontId="2" fillId="4" borderId="0" xfId="3" applyFill="1" applyBorder="1" applyAlignment="1">
      <alignment horizontal="center" vertical="center" wrapText="1"/>
      <protection locked="0"/>
    </xf>
    <xf numFmtId="0" fontId="2" fillId="0" borderId="0" xfId="6" applyFont="1">
      <protection locked="0"/>
    </xf>
    <xf numFmtId="0" fontId="5" fillId="4" borderId="0" xfId="0" applyFont="1" applyFill="1" applyAlignment="1">
      <alignment horizontal="center"/>
    </xf>
    <xf numFmtId="164" fontId="3" fillId="0" borderId="30" xfId="1" applyNumberFormat="1" applyFont="1" applyFill="1" applyBorder="1" applyAlignment="1">
      <alignment horizontal="right"/>
    </xf>
    <xf numFmtId="166" fontId="2" fillId="0" borderId="12" xfId="2" applyNumberFormat="1" applyFill="1" applyBorder="1" applyAlignment="1" applyProtection="1">
      <alignment vertical="center" wrapText="1"/>
    </xf>
    <xf numFmtId="166" fontId="2" fillId="0" borderId="18" xfId="2" applyNumberFormat="1" applyFill="1" applyBorder="1" applyAlignment="1" applyProtection="1">
      <alignment vertical="center" wrapText="1"/>
    </xf>
    <xf numFmtId="164" fontId="2" fillId="0" borderId="13" xfId="0" applyNumberFormat="1" applyFont="1" applyBorder="1" applyAlignment="1">
      <alignment horizontal="right"/>
    </xf>
    <xf numFmtId="0" fontId="5" fillId="0" borderId="0" xfId="0" applyFont="1" applyAlignment="1">
      <alignment horizontal="center"/>
    </xf>
    <xf numFmtId="0" fontId="5" fillId="0" borderId="11" xfId="0" applyFont="1" applyBorder="1" applyAlignment="1">
      <alignment horizontal="center"/>
    </xf>
    <xf numFmtId="164" fontId="2" fillId="0" borderId="13" xfId="0" applyNumberFormat="1" applyFont="1" applyBorder="1" applyAlignment="1">
      <alignment horizontal="center"/>
    </xf>
    <xf numFmtId="164" fontId="5" fillId="0" borderId="13" xfId="0" applyNumberFormat="1" applyFont="1" applyBorder="1" applyAlignment="1">
      <alignment horizontal="center"/>
    </xf>
    <xf numFmtId="164" fontId="3" fillId="0" borderId="19" xfId="0" applyNumberFormat="1" applyFont="1" applyBorder="1" applyAlignment="1">
      <alignment horizontal="center"/>
    </xf>
    <xf numFmtId="164" fontId="3" fillId="0" borderId="27" xfId="0" applyNumberFormat="1" applyFont="1" applyBorder="1" applyAlignment="1">
      <alignment horizontal="center"/>
    </xf>
    <xf numFmtId="165" fontId="2" fillId="0" borderId="11" xfId="1" applyNumberFormat="1" applyFont="1" applyFill="1" applyBorder="1" applyAlignment="1">
      <alignment horizontal="center"/>
    </xf>
    <xf numFmtId="165" fontId="2" fillId="0" borderId="13" xfId="1" applyNumberFormat="1" applyFont="1" applyFill="1" applyBorder="1" applyAlignment="1">
      <alignment horizontal="center"/>
    </xf>
    <xf numFmtId="164" fontId="3" fillId="0" borderId="13" xfId="0" applyNumberFormat="1" applyFont="1" applyBorder="1" applyAlignment="1">
      <alignment horizontal="center"/>
    </xf>
    <xf numFmtId="164" fontId="3" fillId="0" borderId="19" xfId="1" applyNumberFormat="1" applyFont="1" applyFill="1" applyBorder="1" applyAlignment="1">
      <alignment horizontal="center"/>
    </xf>
    <xf numFmtId="164" fontId="5" fillId="0" borderId="13" xfId="1" applyNumberFormat="1" applyFont="1" applyFill="1" applyBorder="1" applyAlignment="1">
      <alignment horizontal="center"/>
    </xf>
    <xf numFmtId="166" fontId="2" fillId="0" borderId="12" xfId="2" applyNumberFormat="1" applyFill="1" applyBorder="1" applyAlignment="1" applyProtection="1">
      <alignment horizontal="center" vertical="center" wrapText="1"/>
    </xf>
    <xf numFmtId="166" fontId="2" fillId="0" borderId="18" xfId="2" applyNumberFormat="1" applyFill="1" applyBorder="1" applyAlignment="1" applyProtection="1">
      <alignment horizontal="center" vertical="center" wrapText="1"/>
    </xf>
    <xf numFmtId="164" fontId="2" fillId="0" borderId="11" xfId="0" applyNumberFormat="1" applyFont="1" applyBorder="1" applyAlignment="1">
      <alignment horizontal="center"/>
    </xf>
    <xf numFmtId="0" fontId="5" fillId="4" borderId="21" xfId="0" applyFont="1" applyFill="1" applyBorder="1" applyAlignment="1">
      <alignment horizontal="center"/>
    </xf>
    <xf numFmtId="164" fontId="2" fillId="0" borderId="13" xfId="1" applyNumberFormat="1" applyFont="1" applyFill="1" applyBorder="1" applyAlignment="1">
      <alignment horizontal="center"/>
    </xf>
    <xf numFmtId="164" fontId="2" fillId="0" borderId="13" xfId="1" applyNumberFormat="1" applyFont="1" applyFill="1" applyBorder="1" applyAlignment="1">
      <alignment horizontal="right"/>
    </xf>
    <xf numFmtId="164" fontId="2" fillId="0" borderId="13" xfId="1" applyNumberFormat="1" applyFont="1" applyFill="1" applyBorder="1" applyAlignment="1">
      <alignment horizontal="left" indent="2"/>
    </xf>
    <xf numFmtId="165" fontId="5" fillId="0" borderId="0" xfId="0" applyNumberFormat="1" applyFont="1"/>
    <xf numFmtId="165" fontId="2" fillId="0" borderId="13" xfId="1" applyNumberFormat="1" applyFont="1" applyFill="1" applyBorder="1" applyAlignment="1">
      <alignment horizontal="right" vertical="center"/>
    </xf>
    <xf numFmtId="166" fontId="2" fillId="0" borderId="19" xfId="2" applyNumberFormat="1" applyFill="1" applyBorder="1" applyAlignment="1" applyProtection="1">
      <alignment vertical="center" wrapText="1"/>
    </xf>
    <xf numFmtId="166" fontId="2" fillId="0" borderId="12" xfId="2" applyNumberFormat="1" applyFill="1" applyBorder="1" applyAlignment="1" applyProtection="1">
      <alignment horizontal="right" vertical="center" wrapText="1"/>
    </xf>
    <xf numFmtId="166" fontId="2" fillId="0" borderId="18" xfId="2" applyNumberFormat="1" applyFill="1" applyBorder="1" applyAlignment="1" applyProtection="1">
      <alignment horizontal="right" vertical="center" wrapText="1"/>
    </xf>
    <xf numFmtId="0" fontId="2" fillId="0" borderId="18" xfId="2" applyFill="1" applyBorder="1" applyAlignment="1" applyProtection="1">
      <alignment horizontal="right" vertical="center" wrapText="1"/>
    </xf>
    <xf numFmtId="165" fontId="5" fillId="0" borderId="28" xfId="0" applyNumberFormat="1" applyFont="1" applyBorder="1"/>
    <xf numFmtId="164" fontId="2" fillId="0" borderId="27" xfId="1" applyNumberFormat="1" applyFont="1" applyFill="1" applyBorder="1" applyAlignment="1">
      <alignment horizontal="center"/>
    </xf>
    <xf numFmtId="164" fontId="5" fillId="0" borderId="11" xfId="0" applyNumberFormat="1" applyFont="1" applyBorder="1"/>
    <xf numFmtId="164" fontId="5" fillId="0" borderId="11" xfId="0" applyNumberFormat="1" applyFont="1" applyBorder="1" applyAlignment="1">
      <alignment horizontal="center"/>
    </xf>
    <xf numFmtId="164" fontId="2" fillId="0" borderId="11" xfId="1" applyNumberFormat="1" applyFont="1" applyFill="1" applyBorder="1" applyAlignment="1">
      <alignment horizontal="right"/>
    </xf>
    <xf numFmtId="164" fontId="2" fillId="0" borderId="11" xfId="1" applyNumberFormat="1" applyFont="1" applyFill="1" applyBorder="1" applyAlignment="1">
      <alignment horizontal="center"/>
    </xf>
    <xf numFmtId="164" fontId="5" fillId="0" borderId="28" xfId="0" applyNumberFormat="1" applyFont="1" applyBorder="1"/>
    <xf numFmtId="164" fontId="2" fillId="0" borderId="19" xfId="1" applyNumberFormat="1" applyFont="1" applyFill="1" applyBorder="1" applyAlignment="1">
      <alignment horizontal="center"/>
    </xf>
    <xf numFmtId="164" fontId="5" fillId="0" borderId="3" xfId="0" applyNumberFormat="1" applyFont="1" applyBorder="1"/>
    <xf numFmtId="166" fontId="2" fillId="0" borderId="10" xfId="2" applyNumberFormat="1" applyFill="1" applyBorder="1" applyAlignment="1" applyProtection="1">
      <alignment vertical="center" wrapText="1"/>
    </xf>
    <xf numFmtId="166" fontId="2" fillId="0" borderId="13" xfId="2" applyNumberFormat="1" applyFill="1" applyBorder="1" applyAlignment="1" applyProtection="1">
      <alignment horizontal="right" vertical="center" wrapText="1"/>
    </xf>
    <xf numFmtId="166" fontId="2" fillId="0" borderId="21" xfId="2" applyNumberFormat="1" applyFill="1" applyBorder="1" applyAlignment="1" applyProtection="1">
      <alignment vertical="center" wrapText="1"/>
    </xf>
    <xf numFmtId="166" fontId="2" fillId="0" borderId="31" xfId="2" applyNumberFormat="1" applyFill="1" applyBorder="1" applyAlignment="1" applyProtection="1">
      <alignment vertical="center" wrapText="1"/>
    </xf>
    <xf numFmtId="165" fontId="2" fillId="0" borderId="0" xfId="1" applyNumberFormat="1" applyFont="1" applyFill="1" applyBorder="1" applyProtection="1">
      <protection locked="0"/>
    </xf>
    <xf numFmtId="165" fontId="5" fillId="0" borderId="0" xfId="1" applyNumberFormat="1" applyFont="1" applyFill="1" applyBorder="1"/>
    <xf numFmtId="0" fontId="2" fillId="0" borderId="0" xfId="1" applyNumberFormat="1" applyFont="1" applyFill="1" applyBorder="1" applyProtection="1">
      <protection locked="0"/>
    </xf>
    <xf numFmtId="0" fontId="3" fillId="0" borderId="3" xfId="1" applyNumberFormat="1" applyFont="1" applyFill="1" applyBorder="1" applyProtection="1">
      <protection locked="0"/>
    </xf>
    <xf numFmtId="0" fontId="5" fillId="0" borderId="0" xfId="1" applyNumberFormat="1" applyFont="1" applyFill="1" applyBorder="1" applyProtection="1">
      <protection locked="0"/>
    </xf>
    <xf numFmtId="0" fontId="4" fillId="0" borderId="3" xfId="1" applyNumberFormat="1" applyFont="1" applyFill="1" applyBorder="1"/>
    <xf numFmtId="0" fontId="5" fillId="0" borderId="0" xfId="1" applyNumberFormat="1" applyFont="1" applyFill="1" applyBorder="1"/>
    <xf numFmtId="0" fontId="2" fillId="0" borderId="11" xfId="1" applyNumberFormat="1" applyFont="1" applyFill="1" applyBorder="1" applyAlignment="1">
      <alignment horizontal="center"/>
    </xf>
    <xf numFmtId="165" fontId="5" fillId="0" borderId="3" xfId="0" applyNumberFormat="1" applyFont="1" applyBorder="1"/>
    <xf numFmtId="166" fontId="2" fillId="0" borderId="19" xfId="2" applyNumberFormat="1" applyFill="1" applyBorder="1" applyAlignment="1" applyProtection="1">
      <alignment horizontal="right" vertical="center" wrapText="1"/>
    </xf>
    <xf numFmtId="0" fontId="8" fillId="4" borderId="0" xfId="6" applyFont="1" applyFill="1" applyAlignment="1">
      <alignment wrapText="1"/>
      <protection locked="0"/>
    </xf>
    <xf numFmtId="0" fontId="5" fillId="7" borderId="18" xfId="0" applyFont="1" applyFill="1" applyBorder="1"/>
    <xf numFmtId="0" fontId="9" fillId="7" borderId="19" xfId="0" applyFont="1" applyFill="1" applyBorder="1" applyAlignment="1">
      <alignment horizontal="left"/>
    </xf>
    <xf numFmtId="166" fontId="9" fillId="7" borderId="19" xfId="0" applyNumberFormat="1" applyFont="1" applyFill="1" applyBorder="1" applyAlignment="1">
      <alignment horizontal="right"/>
    </xf>
    <xf numFmtId="164" fontId="9" fillId="7" borderId="19" xfId="1" applyNumberFormat="1" applyFont="1" applyFill="1" applyBorder="1" applyAlignment="1">
      <alignment horizontal="right"/>
    </xf>
    <xf numFmtId="164" fontId="9" fillId="7" borderId="20" xfId="1" applyNumberFormat="1" applyFont="1" applyFill="1" applyBorder="1" applyAlignment="1">
      <alignment horizontal="right"/>
    </xf>
    <xf numFmtId="9" fontId="3" fillId="0" borderId="0" xfId="0" applyNumberFormat="1" applyFont="1" applyAlignment="1" applyProtection="1">
      <alignment horizontal="left"/>
      <protection locked="0"/>
    </xf>
    <xf numFmtId="164" fontId="0" fillId="0" borderId="0" xfId="0" applyNumberFormat="1"/>
    <xf numFmtId="166" fontId="0" fillId="0" borderId="0" xfId="0" applyNumberFormat="1"/>
    <xf numFmtId="164" fontId="0" fillId="0" borderId="0" xfId="1" applyNumberFormat="1" applyFont="1"/>
    <xf numFmtId="0" fontId="0" fillId="0" borderId="3" xfId="0" applyBorder="1"/>
    <xf numFmtId="166" fontId="0" fillId="0" borderId="3" xfId="0" applyNumberFormat="1" applyBorder="1"/>
    <xf numFmtId="164" fontId="0" fillId="0" borderId="3" xfId="1" applyNumberFormat="1" applyFont="1" applyBorder="1"/>
    <xf numFmtId="0" fontId="10" fillId="0" borderId="0" xfId="0" applyFont="1"/>
    <xf numFmtId="0" fontId="17" fillId="6" borderId="3" xfId="11" applyFont="1" applyBorder="1" applyAlignment="1" applyProtection="1">
      <alignment horizontal="right" vertical="center" wrapText="1"/>
      <protection locked="0"/>
    </xf>
    <xf numFmtId="166" fontId="5" fillId="7" borderId="11" xfId="12" applyNumberFormat="1" applyFont="1" applyFill="1" applyBorder="1"/>
    <xf numFmtId="164" fontId="5" fillId="7" borderId="11" xfId="1" applyNumberFormat="1" applyFont="1" applyFill="1" applyBorder="1"/>
    <xf numFmtId="166" fontId="5" fillId="0" borderId="0" xfId="0" applyNumberFormat="1" applyFont="1"/>
    <xf numFmtId="164" fontId="5" fillId="0" borderId="0" xfId="1" applyNumberFormat="1" applyFont="1"/>
    <xf numFmtId="164" fontId="5" fillId="7" borderId="13" xfId="1" applyNumberFormat="1" applyFont="1" applyFill="1" applyBorder="1"/>
    <xf numFmtId="166" fontId="5" fillId="0" borderId="3" xfId="0" applyNumberFormat="1" applyFont="1" applyBorder="1"/>
    <xf numFmtId="166" fontId="4" fillId="0" borderId="3" xfId="0" applyNumberFormat="1" applyFont="1" applyBorder="1"/>
    <xf numFmtId="164" fontId="4" fillId="0" borderId="3" xfId="1" applyNumberFormat="1" applyFont="1" applyBorder="1"/>
    <xf numFmtId="0" fontId="17" fillId="6" borderId="3" xfId="11" applyFont="1" applyBorder="1" applyAlignment="1" applyProtection="1">
      <alignment horizontal="center" vertical="center" wrapText="1"/>
      <protection locked="0"/>
    </xf>
    <xf numFmtId="164" fontId="0" fillId="0" borderId="5" xfId="1" applyNumberFormat="1" applyFont="1" applyBorder="1"/>
    <xf numFmtId="164" fontId="0" fillId="0" borderId="0" xfId="1" applyNumberFormat="1" applyFont="1" applyBorder="1"/>
    <xf numFmtId="164" fontId="0" fillId="0" borderId="7" xfId="1" applyNumberFormat="1" applyFont="1" applyBorder="1"/>
    <xf numFmtId="164" fontId="0" fillId="0" borderId="6" xfId="1" applyNumberFormat="1" applyFont="1" applyBorder="1"/>
    <xf numFmtId="164" fontId="0" fillId="0" borderId="8" xfId="1" applyNumberFormat="1" applyFont="1" applyBorder="1"/>
    <xf numFmtId="1" fontId="0" fillId="0" borderId="0" xfId="1" applyNumberFormat="1" applyFont="1" applyBorder="1"/>
    <xf numFmtId="0" fontId="16" fillId="0" borderId="0" xfId="0" applyFont="1"/>
    <xf numFmtId="164" fontId="16" fillId="0" borderId="5" xfId="1" applyNumberFormat="1" applyFont="1" applyBorder="1"/>
    <xf numFmtId="164" fontId="18" fillId="0" borderId="0" xfId="1" applyNumberFormat="1" applyFont="1" applyBorder="1"/>
    <xf numFmtId="164" fontId="16" fillId="0" borderId="7" xfId="1" applyNumberFormat="1" applyFont="1" applyBorder="1"/>
    <xf numFmtId="164" fontId="16" fillId="0" borderId="0" xfId="1" applyNumberFormat="1" applyFont="1"/>
    <xf numFmtId="164" fontId="16" fillId="0" borderId="0" xfId="1" applyNumberFormat="1" applyFont="1" applyBorder="1"/>
    <xf numFmtId="0" fontId="16" fillId="0" borderId="3" xfId="0" applyFont="1" applyBorder="1"/>
    <xf numFmtId="9" fontId="16" fillId="0" borderId="6" xfId="0" applyNumberFormat="1" applyFont="1" applyBorder="1"/>
    <xf numFmtId="9" fontId="16" fillId="0" borderId="3" xfId="0" applyNumberFormat="1" applyFont="1" applyBorder="1"/>
    <xf numFmtId="9" fontId="16" fillId="0" borderId="8" xfId="0" applyNumberFormat="1" applyFont="1" applyBorder="1"/>
    <xf numFmtId="0" fontId="16" fillId="0" borderId="0" xfId="0" applyFont="1" applyAlignment="1">
      <alignment horizontal="right"/>
    </xf>
    <xf numFmtId="9" fontId="18" fillId="0" borderId="3" xfId="0" applyNumberFormat="1" applyFont="1" applyBorder="1"/>
    <xf numFmtId="0" fontId="10" fillId="4" borderId="0" xfId="0" applyFont="1" applyFill="1"/>
    <xf numFmtId="166" fontId="0" fillId="4" borderId="0" xfId="0" applyNumberFormat="1" applyFill="1"/>
    <xf numFmtId="166" fontId="0" fillId="4" borderId="4" xfId="0" applyNumberFormat="1" applyFill="1" applyBorder="1"/>
    <xf numFmtId="164" fontId="0" fillId="4" borderId="4" xfId="1" applyNumberFormat="1" applyFont="1" applyFill="1" applyBorder="1"/>
    <xf numFmtId="0" fontId="7" fillId="0" borderId="0" xfId="0" applyFont="1" applyAlignment="1">
      <alignment vertical="center"/>
    </xf>
    <xf numFmtId="0" fontId="5" fillId="0" borderId="0" xfId="0" applyFont="1" applyAlignment="1">
      <alignment vertical="center"/>
    </xf>
    <xf numFmtId="0" fontId="9" fillId="0" borderId="0" xfId="0" applyFont="1" applyAlignment="1">
      <alignment horizontal="left" vertical="center" indent="2"/>
    </xf>
    <xf numFmtId="0" fontId="9" fillId="0" borderId="0" xfId="0" applyFont="1" applyAlignment="1">
      <alignment horizontal="right" vertical="center"/>
    </xf>
    <xf numFmtId="0" fontId="7" fillId="0" borderId="3" xfId="0" applyFont="1" applyBorder="1" applyAlignment="1">
      <alignment horizontal="left" vertical="center" indent="2"/>
    </xf>
    <xf numFmtId="0" fontId="13" fillId="4" borderId="0" xfId="3" applyFont="1" applyFill="1" applyBorder="1">
      <alignment vertical="center"/>
      <protection locked="0"/>
    </xf>
    <xf numFmtId="0" fontId="9" fillId="4" borderId="0" xfId="0" applyFont="1" applyFill="1" applyAlignment="1">
      <alignment horizontal="right" vertical="center"/>
    </xf>
    <xf numFmtId="3" fontId="7" fillId="0" borderId="3" xfId="0" applyNumberFormat="1" applyFont="1" applyBorder="1" applyAlignment="1">
      <alignment horizontal="right" vertical="center"/>
    </xf>
    <xf numFmtId="0" fontId="7" fillId="0" borderId="3" xfId="0" applyFont="1" applyBorder="1" applyAlignment="1">
      <alignment horizontal="right" vertical="center"/>
    </xf>
    <xf numFmtId="166" fontId="9" fillId="0" borderId="0" xfId="0" applyNumberFormat="1" applyFont="1" applyAlignment="1">
      <alignment horizontal="right" vertical="center"/>
    </xf>
    <xf numFmtId="166" fontId="9" fillId="0" borderId="0" xfId="0" applyNumberFormat="1" applyFont="1" applyAlignment="1">
      <alignment vertical="center"/>
    </xf>
    <xf numFmtId="0" fontId="17" fillId="6" borderId="0" xfId="11" applyFont="1" applyBorder="1" applyAlignment="1" applyProtection="1">
      <alignment horizontal="right" vertical="center" wrapText="1"/>
      <protection locked="0"/>
    </xf>
    <xf numFmtId="0" fontId="5" fillId="0" borderId="0" xfId="0" applyFont="1" applyAlignment="1">
      <alignment wrapText="1"/>
    </xf>
    <xf numFmtId="0" fontId="5" fillId="0" borderId="3" xfId="0" applyFont="1" applyBorder="1" applyAlignment="1">
      <alignment wrapText="1"/>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0" fontId="17" fillId="6" borderId="3" xfId="11" applyFont="1" applyBorder="1" applyAlignment="1" applyProtection="1">
      <alignment vertical="center" wrapText="1"/>
      <protection locked="0"/>
    </xf>
    <xf numFmtId="0" fontId="7" fillId="0" borderId="0" xfId="0" applyFont="1" applyAlignment="1">
      <alignment vertical="center" wrapText="1"/>
    </xf>
    <xf numFmtId="0" fontId="9" fillId="0" borderId="0" xfId="0" applyFont="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vertical="center" wrapText="1"/>
    </xf>
    <xf numFmtId="0" fontId="5" fillId="0" borderId="0" xfId="0" applyFont="1" applyAlignment="1">
      <alignment vertical="top" wrapText="1"/>
    </xf>
    <xf numFmtId="0" fontId="7" fillId="0" borderId="3" xfId="0" applyFont="1" applyBorder="1" applyAlignment="1">
      <alignment vertical="center" wrapText="1"/>
    </xf>
    <xf numFmtId="0" fontId="9" fillId="0" borderId="3" xfId="0" applyFont="1" applyBorder="1" applyAlignment="1">
      <alignment horizontal="center" vertical="center"/>
    </xf>
    <xf numFmtId="3" fontId="9" fillId="0" borderId="3" xfId="0" applyNumberFormat="1" applyFont="1" applyBorder="1" applyAlignment="1">
      <alignment horizontal="center" vertical="center"/>
    </xf>
    <xf numFmtId="0" fontId="9" fillId="0" borderId="3" xfId="0" applyFont="1" applyBorder="1" applyAlignment="1">
      <alignment vertical="center" wrapText="1"/>
    </xf>
    <xf numFmtId="0" fontId="17" fillId="6" borderId="0" xfId="11" applyFont="1" applyBorder="1" applyAlignment="1" applyProtection="1">
      <alignment vertical="center" wrapText="1"/>
      <protection locked="0"/>
    </xf>
    <xf numFmtId="0" fontId="17" fillId="6" borderId="0" xfId="11" applyFont="1" applyBorder="1" applyAlignment="1" applyProtection="1">
      <alignment wrapText="1"/>
      <protection locked="0"/>
    </xf>
    <xf numFmtId="0" fontId="17" fillId="6" borderId="0" xfId="11" applyFont="1" applyBorder="1" applyAlignment="1" applyProtection="1">
      <alignment horizontal="center" vertical="center" wrapText="1"/>
      <protection locked="0"/>
    </xf>
    <xf numFmtId="0" fontId="17" fillId="6" borderId="28" xfId="11" applyFont="1" applyBorder="1" applyAlignment="1" applyProtection="1">
      <alignment wrapText="1"/>
      <protection locked="0"/>
    </xf>
    <xf numFmtId="0" fontId="17" fillId="6" borderId="3" xfId="11" applyFont="1" applyBorder="1" applyAlignment="1" applyProtection="1">
      <alignment wrapText="1"/>
      <protection locked="0"/>
    </xf>
    <xf numFmtId="0" fontId="17" fillId="6" borderId="3" xfId="11" applyFont="1" applyBorder="1" applyAlignment="1" applyProtection="1">
      <alignment horizontal="center" wrapText="1"/>
      <protection locked="0"/>
    </xf>
    <xf numFmtId="0" fontId="17" fillId="6" borderId="32" xfId="11" applyFont="1" applyBorder="1" applyAlignment="1" applyProtection="1">
      <alignment horizontal="center" vertical="center" wrapText="1"/>
      <protection locked="0"/>
    </xf>
    <xf numFmtId="0" fontId="17" fillId="6" borderId="32" xfId="11" applyFont="1" applyBorder="1" applyAlignment="1" applyProtection="1">
      <alignment horizontal="right" vertical="center" wrapText="1"/>
      <protection locked="0"/>
    </xf>
    <xf numFmtId="0" fontId="17" fillId="6" borderId="3" xfId="11" applyFont="1" applyBorder="1" applyAlignment="1" applyProtection="1">
      <alignment horizontal="right" wrapText="1"/>
      <protection locked="0"/>
    </xf>
    <xf numFmtId="0" fontId="17" fillId="6" borderId="28" xfId="11" applyFont="1" applyBorder="1" applyAlignment="1" applyProtection="1">
      <alignment horizontal="center" wrapText="1"/>
      <protection locked="0"/>
    </xf>
    <xf numFmtId="0" fontId="17" fillId="6" borderId="28" xfId="11" applyFont="1" applyBorder="1" applyAlignment="1" applyProtection="1">
      <alignment horizontal="right" wrapText="1"/>
      <protection locked="0"/>
    </xf>
    <xf numFmtId="0" fontId="17" fillId="6" borderId="3" xfId="11" applyFont="1" applyBorder="1" applyAlignment="1" applyProtection="1">
      <alignment horizontal="left" vertical="center" wrapText="1"/>
      <protection locked="0"/>
    </xf>
    <xf numFmtId="165" fontId="3" fillId="0" borderId="0" xfId="2" applyNumberFormat="1" applyFont="1" applyFill="1" applyBorder="1" applyAlignment="1">
      <protection locked="0"/>
    </xf>
    <xf numFmtId="165" fontId="3" fillId="0" borderId="0" xfId="2" applyNumberFormat="1" applyFont="1" applyFill="1" applyBorder="1" applyAlignment="1">
      <alignment vertical="center"/>
      <protection locked="0"/>
    </xf>
    <xf numFmtId="0" fontId="5" fillId="0" borderId="11" xfId="0" applyFont="1" applyBorder="1" applyAlignment="1">
      <alignment vertical="center"/>
    </xf>
    <xf numFmtId="0" fontId="5" fillId="0" borderId="11" xfId="0" applyFont="1" applyBorder="1" applyAlignment="1">
      <alignment horizontal="center" vertical="center"/>
    </xf>
    <xf numFmtId="165" fontId="2" fillId="0" borderId="13" xfId="0" applyNumberFormat="1" applyFont="1" applyBorder="1" applyAlignment="1">
      <alignment horizontal="right" vertical="center"/>
    </xf>
    <xf numFmtId="165" fontId="2" fillId="0" borderId="13" xfId="0" applyNumberFormat="1" applyFont="1" applyBorder="1" applyAlignment="1">
      <alignment horizontal="center" vertical="center"/>
    </xf>
    <xf numFmtId="0" fontId="5" fillId="0" borderId="13" xfId="0" applyFont="1" applyBorder="1" applyAlignment="1">
      <alignment horizontal="center" vertical="center"/>
    </xf>
    <xf numFmtId="164" fontId="2" fillId="0" borderId="13" xfId="1" applyNumberFormat="1" applyFont="1" applyFill="1" applyBorder="1" applyAlignment="1">
      <alignment horizontal="center" vertical="center"/>
    </xf>
    <xf numFmtId="164" fontId="3" fillId="0" borderId="19" xfId="0" applyNumberFormat="1" applyFont="1" applyBorder="1" applyAlignment="1">
      <alignment horizontal="right" vertical="center"/>
    </xf>
    <xf numFmtId="164" fontId="3" fillId="0" borderId="19" xfId="0" applyNumberFormat="1" applyFont="1" applyBorder="1" applyAlignment="1">
      <alignment horizontal="center" vertical="center"/>
    </xf>
    <xf numFmtId="164" fontId="3" fillId="0" borderId="27" xfId="0" applyNumberFormat="1" applyFont="1" applyBorder="1" applyAlignment="1">
      <alignment horizontal="right" vertical="center"/>
    </xf>
    <xf numFmtId="164" fontId="3" fillId="0" borderId="27" xfId="0" applyNumberFormat="1" applyFont="1" applyBorder="1" applyAlignment="1">
      <alignment horizontal="center" vertical="center"/>
    </xf>
    <xf numFmtId="165" fontId="2" fillId="0" borderId="11" xfId="1" applyNumberFormat="1" applyFont="1" applyFill="1" applyBorder="1" applyAlignment="1">
      <alignment horizontal="right" vertical="center"/>
    </xf>
    <xf numFmtId="165" fontId="2" fillId="0" borderId="11" xfId="1" applyNumberFormat="1" applyFont="1" applyFill="1" applyBorder="1" applyAlignment="1">
      <alignment horizontal="center" vertical="center"/>
    </xf>
    <xf numFmtId="165" fontId="2" fillId="0" borderId="13" xfId="1" applyNumberFormat="1" applyFont="1" applyFill="1" applyBorder="1" applyAlignment="1">
      <alignment horizontal="center" vertical="center"/>
    </xf>
    <xf numFmtId="164" fontId="3" fillId="0" borderId="29"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5" fontId="2" fillId="0" borderId="13" xfId="1" applyNumberFormat="1" applyFont="1" applyFill="1" applyBorder="1" applyAlignment="1">
      <alignment horizontal="left" vertical="center"/>
    </xf>
    <xf numFmtId="165" fontId="2" fillId="0" borderId="19" xfId="1" applyNumberFormat="1" applyFont="1" applyFill="1" applyBorder="1" applyAlignment="1">
      <alignment horizontal="right" vertical="center"/>
    </xf>
    <xf numFmtId="165" fontId="2" fillId="0" borderId="19" xfId="1" applyNumberFormat="1" applyFont="1" applyFill="1" applyBorder="1" applyAlignment="1">
      <alignment horizontal="center" vertical="center"/>
    </xf>
    <xf numFmtId="164" fontId="3" fillId="0" borderId="13" xfId="0" applyNumberFormat="1" applyFont="1" applyBorder="1" applyAlignment="1">
      <alignment horizontal="center" vertical="center"/>
    </xf>
    <xf numFmtId="164" fontId="3" fillId="0" borderId="19" xfId="1" applyNumberFormat="1" applyFont="1" applyFill="1" applyBorder="1" applyAlignment="1">
      <alignment horizontal="right" vertical="center"/>
    </xf>
    <xf numFmtId="164" fontId="3" fillId="0" borderId="19" xfId="1" applyNumberFormat="1" applyFont="1" applyFill="1" applyBorder="1" applyAlignment="1">
      <alignment horizontal="center" vertical="center"/>
    </xf>
    <xf numFmtId="164" fontId="3" fillId="0" borderId="30" xfId="1" applyNumberFormat="1" applyFont="1" applyFill="1" applyBorder="1" applyAlignment="1">
      <alignment horizontal="right" vertical="center"/>
    </xf>
    <xf numFmtId="164" fontId="5" fillId="0" borderId="13" xfId="1" applyNumberFormat="1" applyFont="1" applyFill="1" applyBorder="1" applyAlignment="1">
      <alignment horizontal="center" vertical="center"/>
    </xf>
    <xf numFmtId="166" fontId="2" fillId="0" borderId="27" xfId="4" applyNumberFormat="1" applyFill="1" applyBorder="1" applyAlignment="1" applyProtection="1">
      <alignment vertical="center"/>
    </xf>
    <xf numFmtId="166" fontId="2" fillId="0" borderId="27" xfId="1" applyNumberFormat="1" applyFont="1" applyFill="1" applyBorder="1" applyAlignment="1">
      <alignment vertical="center"/>
    </xf>
    <xf numFmtId="0" fontId="5" fillId="0" borderId="27" xfId="0" applyFont="1" applyBorder="1" applyAlignment="1">
      <alignment horizontal="center" vertical="center"/>
    </xf>
    <xf numFmtId="165" fontId="2" fillId="0" borderId="11" xfId="0" applyNumberFormat="1" applyFont="1" applyBorder="1" applyAlignment="1">
      <alignment horizontal="right" vertical="center"/>
    </xf>
    <xf numFmtId="164" fontId="2" fillId="0" borderId="11" xfId="0" applyNumberFormat="1" applyFont="1" applyBorder="1" applyAlignment="1">
      <alignment horizontal="center" vertical="center"/>
    </xf>
    <xf numFmtId="165" fontId="2" fillId="0" borderId="27" xfId="1" applyNumberFormat="1" applyFont="1" applyFill="1" applyBorder="1" applyAlignment="1">
      <alignment vertical="center"/>
    </xf>
    <xf numFmtId="166" fontId="2" fillId="0" borderId="13" xfId="4" applyNumberFormat="1" applyFill="1" applyBorder="1" applyAlignment="1" applyProtection="1">
      <alignment vertical="center"/>
    </xf>
    <xf numFmtId="166" fontId="2" fillId="0" borderId="13" xfId="1" applyNumberFormat="1" applyFont="1" applyFill="1" applyBorder="1" applyAlignment="1">
      <alignment vertical="center"/>
    </xf>
    <xf numFmtId="165" fontId="3" fillId="0" borderId="18" xfId="2" applyNumberFormat="1" applyFont="1" applyFill="1" applyBorder="1" applyAlignment="1" applyProtection="1">
      <alignment horizontal="left" vertical="center" indent="1"/>
    </xf>
    <xf numFmtId="165" fontId="3" fillId="0" borderId="18" xfId="2" applyNumberFormat="1" applyFont="1" applyFill="1" applyBorder="1" applyAlignment="1" applyProtection="1">
      <alignment horizontal="left" vertical="center" indent="2"/>
    </xf>
    <xf numFmtId="165" fontId="3" fillId="0" borderId="26" xfId="2" applyNumberFormat="1" applyFont="1" applyFill="1" applyBorder="1" applyAlignment="1" applyProtection="1">
      <alignment horizontal="left" vertical="center" indent="2"/>
    </xf>
    <xf numFmtId="164" fontId="2" fillId="4" borderId="9" xfId="1" applyNumberFormat="1" applyFont="1" applyFill="1" applyBorder="1" applyAlignment="1" applyProtection="1">
      <alignment horizontal="left" vertical="center" wrapText="1"/>
      <protection locked="0"/>
    </xf>
    <xf numFmtId="165" fontId="2" fillId="4" borderId="9" xfId="1" applyNumberFormat="1" applyFont="1" applyFill="1" applyBorder="1" applyAlignment="1" applyProtection="1">
      <alignment horizontal="left" vertical="center" wrapText="1"/>
      <protection locked="0"/>
    </xf>
    <xf numFmtId="165" fontId="2" fillId="0" borderId="9" xfId="0" applyNumberFormat="1" applyFont="1" applyBorder="1" applyAlignment="1">
      <alignment horizontal="right"/>
    </xf>
    <xf numFmtId="165" fontId="2" fillId="0" borderId="9" xfId="1" applyNumberFormat="1" applyFont="1" applyFill="1" applyBorder="1" applyAlignment="1" applyProtection="1">
      <alignment vertical="center" wrapText="1"/>
      <protection locked="0"/>
    </xf>
    <xf numFmtId="165" fontId="2" fillId="4" borderId="9" xfId="1" applyNumberFormat="1" applyFont="1" applyFill="1" applyBorder="1" applyAlignment="1" applyProtection="1">
      <alignment horizontal="right" vertical="center" wrapText="1"/>
      <protection locked="0"/>
    </xf>
    <xf numFmtId="0" fontId="20" fillId="0" borderId="0" xfId="0" applyFont="1"/>
    <xf numFmtId="43" fontId="2" fillId="4" borderId="9" xfId="1" applyFont="1" applyFill="1" applyBorder="1" applyAlignment="1" applyProtection="1">
      <alignment horizontal="right" vertical="center" wrapText="1"/>
      <protection locked="0"/>
    </xf>
    <xf numFmtId="0" fontId="5" fillId="0" borderId="26" xfId="0" applyFont="1" applyBorder="1" applyAlignment="1">
      <alignment vertical="center"/>
    </xf>
    <xf numFmtId="165" fontId="2" fillId="0" borderId="19" xfId="1" applyNumberFormat="1" applyFont="1" applyFill="1" applyBorder="1" applyAlignment="1">
      <alignment horizontal="left" vertical="center"/>
    </xf>
    <xf numFmtId="165" fontId="2" fillId="0" borderId="19" xfId="1" applyNumberFormat="1" applyFont="1" applyFill="1" applyBorder="1" applyAlignment="1">
      <alignment horizontal="right" vertical="center" wrapText="1"/>
    </xf>
    <xf numFmtId="164" fontId="5" fillId="0" borderId="18" xfId="1" applyNumberFormat="1" applyFont="1" applyFill="1" applyBorder="1" applyAlignment="1">
      <alignment horizontal="center" vertical="center" wrapText="1"/>
    </xf>
    <xf numFmtId="164" fontId="2" fillId="0" borderId="19" xfId="1" applyNumberFormat="1" applyFont="1" applyFill="1" applyBorder="1" applyAlignment="1">
      <alignment horizontal="right" vertical="center" wrapText="1"/>
    </xf>
    <xf numFmtId="0" fontId="5" fillId="8" borderId="12" xfId="0" applyFont="1" applyFill="1" applyBorder="1"/>
    <xf numFmtId="166" fontId="5" fillId="8" borderId="12" xfId="0" applyNumberFormat="1" applyFont="1" applyFill="1" applyBorder="1" applyAlignment="1">
      <alignment horizontal="right"/>
    </xf>
    <xf numFmtId="0" fontId="21" fillId="0" borderId="0" xfId="0" applyFont="1"/>
    <xf numFmtId="0" fontId="5" fillId="7" borderId="10" xfId="0" applyFont="1" applyFill="1" applyBorder="1"/>
    <xf numFmtId="166" fontId="9" fillId="7" borderId="11" xfId="0" applyNumberFormat="1" applyFont="1" applyFill="1" applyBorder="1" applyAlignment="1">
      <alignment horizontal="right"/>
    </xf>
    <xf numFmtId="166" fontId="5" fillId="7" borderId="10" xfId="0" applyNumberFormat="1" applyFont="1" applyFill="1" applyBorder="1" applyAlignment="1">
      <alignment horizontal="right"/>
    </xf>
    <xf numFmtId="166" fontId="9" fillId="8" borderId="13" xfId="0" applyNumberFormat="1" applyFont="1" applyFill="1" applyBorder="1" applyAlignment="1">
      <alignment horizontal="right"/>
    </xf>
    <xf numFmtId="3" fontId="9" fillId="7" borderId="11" xfId="0" applyNumberFormat="1" applyFont="1" applyFill="1" applyBorder="1" applyAlignment="1">
      <alignment horizontal="right"/>
    </xf>
    <xf numFmtId="3" fontId="5" fillId="7" borderId="10" xfId="0" applyNumberFormat="1" applyFont="1" applyFill="1" applyBorder="1" applyAlignment="1">
      <alignment horizontal="right"/>
    </xf>
    <xf numFmtId="3" fontId="9" fillId="8" borderId="13" xfId="0" applyNumberFormat="1" applyFont="1" applyFill="1" applyBorder="1" applyAlignment="1">
      <alignment horizontal="right"/>
    </xf>
    <xf numFmtId="3" fontId="5" fillId="8" borderId="12" xfId="0" applyNumberFormat="1" applyFont="1" applyFill="1" applyBorder="1" applyAlignment="1">
      <alignment horizontal="right"/>
    </xf>
    <xf numFmtId="165" fontId="9" fillId="0" borderId="0" xfId="1" applyNumberFormat="1" applyFont="1" applyFill="1" applyAlignment="1" applyProtection="1">
      <protection locked="0"/>
    </xf>
    <xf numFmtId="164" fontId="9" fillId="0" borderId="0" xfId="1" applyNumberFormat="1" applyFont="1" applyFill="1" applyAlignment="1" applyProtection="1">
      <alignment horizontal="right"/>
      <protection locked="0"/>
    </xf>
    <xf numFmtId="165" fontId="9" fillId="0" borderId="3" xfId="1" applyNumberFormat="1" applyFont="1" applyFill="1" applyBorder="1" applyAlignment="1" applyProtection="1">
      <protection locked="0"/>
    </xf>
    <xf numFmtId="166" fontId="9" fillId="9" borderId="16" xfId="0" applyNumberFormat="1" applyFont="1" applyFill="1" applyBorder="1" applyAlignment="1">
      <alignment vertical="center"/>
    </xf>
    <xf numFmtId="166" fontId="9" fillId="10" borderId="17" xfId="0" applyNumberFormat="1" applyFont="1" applyFill="1" applyBorder="1" applyAlignment="1">
      <alignment vertical="center"/>
    </xf>
    <xf numFmtId="166" fontId="9" fillId="9" borderId="17" xfId="0" applyNumberFormat="1" applyFont="1" applyFill="1" applyBorder="1" applyAlignment="1">
      <alignment vertical="center"/>
    </xf>
    <xf numFmtId="3" fontId="9" fillId="9" borderId="16" xfId="0" applyNumberFormat="1" applyFont="1" applyFill="1" applyBorder="1" applyAlignment="1">
      <alignment vertical="center"/>
    </xf>
    <xf numFmtId="3" fontId="9" fillId="10" borderId="17" xfId="0" applyNumberFormat="1" applyFont="1" applyFill="1" applyBorder="1" applyAlignment="1">
      <alignment vertical="center"/>
    </xf>
    <xf numFmtId="3" fontId="9" fillId="9" borderId="17" xfId="0" applyNumberFormat="1" applyFont="1" applyFill="1" applyBorder="1" applyAlignment="1">
      <alignment vertical="center"/>
    </xf>
    <xf numFmtId="166" fontId="5" fillId="7" borderId="18" xfId="0" applyNumberFormat="1" applyFont="1" applyFill="1" applyBorder="1" applyAlignment="1">
      <alignment horizontal="right"/>
    </xf>
    <xf numFmtId="3" fontId="9" fillId="7" borderId="19" xfId="0" applyNumberFormat="1" applyFont="1" applyFill="1" applyBorder="1" applyAlignment="1">
      <alignment horizontal="right"/>
    </xf>
    <xf numFmtId="3" fontId="5" fillId="7" borderId="18" xfId="0" applyNumberFormat="1" applyFont="1" applyFill="1" applyBorder="1" applyAlignment="1">
      <alignment horizontal="right"/>
    </xf>
    <xf numFmtId="0" fontId="9" fillId="0" borderId="35" xfId="0" applyFont="1" applyBorder="1" applyAlignment="1" applyProtection="1">
      <alignment horizontal="left"/>
      <protection locked="0"/>
    </xf>
    <xf numFmtId="0" fontId="9" fillId="9" borderId="16" xfId="0" applyFont="1" applyFill="1" applyBorder="1" applyAlignment="1">
      <alignment horizontal="center" vertical="center"/>
    </xf>
    <xf numFmtId="0" fontId="9" fillId="10" borderId="17" xfId="0" applyFont="1" applyFill="1" applyBorder="1" applyAlignment="1">
      <alignment horizontal="center" vertical="center"/>
    </xf>
    <xf numFmtId="0" fontId="9" fillId="9" borderId="17" xfId="0" applyFont="1" applyFill="1" applyBorder="1" applyAlignment="1">
      <alignment horizontal="center" vertical="center"/>
    </xf>
    <xf numFmtId="0" fontId="5" fillId="0" borderId="35" xfId="0" applyFont="1" applyBorder="1" applyAlignment="1">
      <alignment horizontal="center"/>
    </xf>
    <xf numFmtId="0" fontId="5" fillId="7" borderId="36" xfId="0" applyFont="1" applyFill="1" applyBorder="1"/>
    <xf numFmtId="166" fontId="9" fillId="0" borderId="35" xfId="0" applyNumberFormat="1" applyFont="1" applyBorder="1" applyAlignment="1" applyProtection="1">
      <alignment horizontal="right"/>
      <protection locked="0"/>
    </xf>
    <xf numFmtId="164" fontId="9" fillId="0" borderId="35" xfId="1" applyNumberFormat="1" applyFont="1" applyFill="1" applyBorder="1" applyAlignment="1" applyProtection="1">
      <alignment horizontal="right"/>
      <protection locked="0"/>
    </xf>
    <xf numFmtId="0" fontId="5" fillId="7" borderId="16" xfId="0" applyFont="1" applyFill="1" applyBorder="1"/>
    <xf numFmtId="0" fontId="9" fillId="0" borderId="16" xfId="0" applyFont="1" applyBorder="1" applyAlignment="1" applyProtection="1">
      <alignment horizontal="left"/>
      <protection locked="0"/>
    </xf>
    <xf numFmtId="0" fontId="5" fillId="0" borderId="16" xfId="0" applyFont="1" applyBorder="1" applyAlignment="1">
      <alignment horizontal="center"/>
    </xf>
    <xf numFmtId="166" fontId="9" fillId="0" borderId="16" xfId="0" applyNumberFormat="1" applyFont="1" applyBorder="1" applyAlignment="1" applyProtection="1">
      <alignment horizontal="right"/>
      <protection locked="0"/>
    </xf>
    <xf numFmtId="164" fontId="9" fillId="0" borderId="16" xfId="1" applyNumberFormat="1" applyFont="1" applyFill="1" applyBorder="1" applyAlignment="1" applyProtection="1">
      <alignment horizontal="right"/>
      <protection locked="0"/>
    </xf>
    <xf numFmtId="0" fontId="9" fillId="9" borderId="37" xfId="0" applyFont="1" applyFill="1" applyBorder="1" applyAlignment="1">
      <alignment vertical="center"/>
    </xf>
    <xf numFmtId="0" fontId="9" fillId="9" borderId="37" xfId="0" applyFont="1" applyFill="1" applyBorder="1" applyAlignment="1">
      <alignment horizontal="center" vertical="center"/>
    </xf>
    <xf numFmtId="166" fontId="9" fillId="9" borderId="37" xfId="0" applyNumberFormat="1" applyFont="1" applyFill="1" applyBorder="1" applyAlignment="1">
      <alignment vertical="center"/>
    </xf>
    <xf numFmtId="3" fontId="9" fillId="9" borderId="37" xfId="0" applyNumberFormat="1" applyFont="1" applyFill="1" applyBorder="1" applyAlignment="1">
      <alignment vertical="center"/>
    </xf>
    <xf numFmtId="164" fontId="13" fillId="0" borderId="0" xfId="1" applyNumberFormat="1" applyFont="1" applyFill="1" applyBorder="1" applyAlignment="1" applyProtection="1">
      <alignment horizontal="right"/>
      <protection locked="0"/>
    </xf>
    <xf numFmtId="0" fontId="11" fillId="0" borderId="0" xfId="0" applyFont="1" applyAlignment="1">
      <alignment horizontal="right"/>
    </xf>
    <xf numFmtId="43" fontId="13" fillId="0" borderId="0" xfId="1" applyFont="1" applyFill="1" applyBorder="1" applyAlignment="1" applyProtection="1">
      <alignment horizontal="right"/>
      <protection locked="0"/>
    </xf>
    <xf numFmtId="1" fontId="5" fillId="0" borderId="0" xfId="0" applyNumberFormat="1" applyFont="1" applyAlignment="1" applyProtection="1">
      <alignment horizontal="center"/>
      <protection locked="0"/>
    </xf>
    <xf numFmtId="1" fontId="9" fillId="0" borderId="0" xfId="0" applyNumberFormat="1" applyFont="1" applyAlignment="1" applyProtection="1">
      <alignment horizontal="center"/>
      <protection locked="0"/>
    </xf>
    <xf numFmtId="1" fontId="9" fillId="0" borderId="3" xfId="0" applyNumberFormat="1" applyFont="1" applyBorder="1" applyAlignment="1" applyProtection="1">
      <alignment horizontal="center"/>
      <protection locked="0"/>
    </xf>
    <xf numFmtId="0" fontId="5" fillId="0" borderId="3" xfId="0" applyFont="1" applyBorder="1" applyAlignment="1">
      <alignment horizontal="center"/>
    </xf>
    <xf numFmtId="164" fontId="5" fillId="0" borderId="3" xfId="1" applyNumberFormat="1" applyFont="1" applyBorder="1"/>
    <xf numFmtId="0" fontId="17" fillId="6" borderId="3" xfId="11" applyFont="1" applyBorder="1" applyAlignment="1" applyProtection="1">
      <alignment horizontal="left" vertical="top" wrapText="1"/>
      <protection locked="0"/>
    </xf>
    <xf numFmtId="165" fontId="5" fillId="0" borderId="0" xfId="0" applyNumberFormat="1" applyFont="1" applyAlignment="1">
      <alignment horizontal="right" wrapText="1"/>
    </xf>
    <xf numFmtId="0" fontId="5" fillId="0" borderId="0" xfId="0" applyFont="1" applyAlignment="1">
      <alignment horizontal="right" vertical="center"/>
    </xf>
    <xf numFmtId="164" fontId="2" fillId="0" borderId="13" xfId="0" applyNumberFormat="1" applyFont="1" applyBorder="1" applyAlignment="1">
      <alignment horizontal="right" vertical="center"/>
    </xf>
    <xf numFmtId="166" fontId="2" fillId="0" borderId="38" xfId="2" applyNumberFormat="1" applyFill="1" applyBorder="1" applyAlignment="1" applyProtection="1">
      <alignment vertical="center" wrapText="1"/>
    </xf>
    <xf numFmtId="165" fontId="2" fillId="0" borderId="13" xfId="1" applyNumberFormat="1" applyFont="1" applyFill="1" applyBorder="1" applyAlignment="1">
      <alignment horizontal="right" vertical="center" wrapText="1"/>
    </xf>
    <xf numFmtId="165" fontId="2" fillId="0" borderId="19" xfId="0" applyNumberFormat="1" applyFont="1" applyBorder="1" applyAlignment="1">
      <alignment horizontal="center" vertical="center"/>
    </xf>
    <xf numFmtId="0" fontId="22" fillId="0" borderId="0" xfId="0" applyFont="1" applyAlignment="1">
      <alignment vertical="center"/>
    </xf>
    <xf numFmtId="0" fontId="7" fillId="0" borderId="0" xfId="0" applyFont="1" applyAlignment="1">
      <alignment horizontal="left" vertical="center" indent="1"/>
    </xf>
    <xf numFmtId="0" fontId="5" fillId="0" borderId="0" xfId="0" applyFont="1" applyAlignment="1">
      <alignment horizontal="right"/>
    </xf>
    <xf numFmtId="0" fontId="5" fillId="0" borderId="3" xfId="0" applyFont="1" applyBorder="1" applyAlignment="1">
      <alignment horizontal="right"/>
    </xf>
    <xf numFmtId="0" fontId="5" fillId="4" borderId="0" xfId="0" applyFont="1" applyFill="1" applyAlignment="1">
      <alignment vertical="center"/>
    </xf>
    <xf numFmtId="0" fontId="10" fillId="4" borderId="0" xfId="0" applyFont="1" applyFill="1" applyAlignment="1">
      <alignment vertical="center"/>
    </xf>
    <xf numFmtId="165" fontId="2" fillId="0" borderId="19" xfId="0" applyNumberFormat="1" applyFont="1" applyBorder="1" applyAlignment="1">
      <alignment horizontal="right" vertical="center"/>
    </xf>
    <xf numFmtId="0" fontId="8" fillId="4" borderId="0" xfId="6" applyFont="1" applyFill="1" applyAlignment="1">
      <alignment vertical="center" wrapText="1"/>
      <protection locked="0"/>
    </xf>
    <xf numFmtId="0" fontId="9" fillId="0" borderId="0" xfId="0" applyFont="1" applyAlignment="1">
      <alignment vertical="center"/>
    </xf>
    <xf numFmtId="0" fontId="5" fillId="0" borderId="2" xfId="0" applyFont="1" applyBorder="1" applyAlignment="1">
      <alignment vertical="center"/>
    </xf>
    <xf numFmtId="0" fontId="25" fillId="0" borderId="0" xfId="13" quotePrefix="1" applyFont="1" applyAlignment="1">
      <alignment vertical="top"/>
    </xf>
    <xf numFmtId="0" fontId="25" fillId="0" borderId="0" xfId="13" applyFont="1" applyAlignment="1">
      <alignment vertical="top"/>
    </xf>
    <xf numFmtId="0" fontId="17" fillId="6" borderId="3" xfId="11" applyFont="1" applyBorder="1" applyAlignment="1" applyProtection="1">
      <alignment vertical="top" wrapText="1"/>
      <protection locked="0"/>
    </xf>
    <xf numFmtId="0" fontId="5" fillId="0" borderId="0" xfId="0" applyFont="1" applyAlignment="1">
      <alignment vertical="top"/>
    </xf>
    <xf numFmtId="0" fontId="24" fillId="0" borderId="0" xfId="13" applyFont="1" applyAlignment="1">
      <alignment vertical="top"/>
    </xf>
    <xf numFmtId="0" fontId="25" fillId="0" borderId="2" xfId="13" applyFont="1" applyBorder="1" applyAlignment="1">
      <alignment vertical="top"/>
    </xf>
    <xf numFmtId="0" fontId="26" fillId="0" borderId="0" xfId="13" quotePrefix="1" applyFont="1" applyAlignment="1">
      <alignment vertical="top"/>
    </xf>
    <xf numFmtId="0" fontId="26" fillId="0" borderId="0" xfId="13" applyFont="1" applyAlignment="1">
      <alignment vertical="top"/>
    </xf>
    <xf numFmtId="0" fontId="27" fillId="6" borderId="3" xfId="11" applyFont="1" applyBorder="1" applyAlignment="1" applyProtection="1">
      <alignment horizontal="right" vertical="center" wrapText="1"/>
      <protection locked="0"/>
    </xf>
    <xf numFmtId="0" fontId="15" fillId="6" borderId="3" xfId="11" applyFont="1" applyBorder="1" applyAlignment="1" applyProtection="1">
      <alignment horizontal="center" vertical="center" wrapText="1"/>
      <protection locked="0"/>
    </xf>
    <xf numFmtId="0" fontId="5" fillId="11" borderId="25" xfId="13" applyFont="1" applyFill="1" applyBorder="1" applyAlignment="1">
      <alignment horizontal="left" vertical="center" wrapText="1"/>
    </xf>
    <xf numFmtId="0" fontId="5" fillId="0" borderId="0" xfId="0" applyFont="1" applyAlignment="1">
      <alignment horizontal="left" vertical="center" wrapText="1"/>
    </xf>
    <xf numFmtId="0" fontId="8" fillId="4" borderId="0" xfId="3" applyFont="1" applyFill="1" applyBorder="1" applyAlignment="1">
      <alignment horizontal="left" vertical="center" wrapText="1"/>
      <protection locked="0"/>
    </xf>
    <xf numFmtId="0" fontId="13" fillId="0" borderId="0" xfId="0" applyFont="1" applyAlignment="1">
      <alignment horizontal="left" vertical="center" wrapText="1"/>
    </xf>
    <xf numFmtId="0" fontId="17" fillId="6" borderId="33" xfId="11" applyFont="1" applyBorder="1" applyAlignment="1" applyProtection="1">
      <alignment horizontal="center" vertical="center" wrapText="1"/>
      <protection locked="0"/>
    </xf>
    <xf numFmtId="0" fontId="17" fillId="6" borderId="10" xfId="11" applyFont="1" applyBorder="1" applyAlignment="1" applyProtection="1">
      <alignment horizontal="center" vertical="center" wrapText="1"/>
      <protection locked="0"/>
    </xf>
    <xf numFmtId="0" fontId="17" fillId="6" borderId="32" xfId="11" applyFont="1" applyBorder="1" applyAlignment="1" applyProtection="1">
      <alignment horizontal="center" vertical="center" wrapText="1"/>
      <protection locked="0"/>
    </xf>
    <xf numFmtId="0" fontId="8" fillId="4" borderId="0" xfId="6" applyFont="1" applyFill="1" applyAlignment="1">
      <alignment horizontal="left" wrapText="1"/>
      <protection locked="0"/>
    </xf>
    <xf numFmtId="0" fontId="8" fillId="4" borderId="0" xfId="6" applyFont="1" applyFill="1" applyAlignment="1">
      <alignment horizontal="left" vertical="center" wrapText="1"/>
      <protection locked="0"/>
    </xf>
    <xf numFmtId="0" fontId="8" fillId="4" borderId="4" xfId="6" applyFont="1" applyFill="1" applyBorder="1" applyAlignment="1">
      <alignment vertical="center" wrapText="1"/>
      <protection locked="0"/>
    </xf>
    <xf numFmtId="0" fontId="8" fillId="4" borderId="34" xfId="6" applyFont="1" applyFill="1" applyBorder="1" applyAlignment="1">
      <alignment vertical="center" wrapText="1"/>
      <protection locked="0"/>
    </xf>
    <xf numFmtId="0" fontId="8" fillId="4" borderId="0" xfId="6" applyFont="1" applyFill="1" applyAlignment="1">
      <alignment vertical="center" wrapText="1"/>
      <protection locked="0"/>
    </xf>
    <xf numFmtId="0" fontId="8" fillId="4" borderId="4" xfId="6" applyFont="1" applyFill="1" applyBorder="1" applyAlignment="1">
      <alignment wrapText="1"/>
      <protection locked="0"/>
    </xf>
    <xf numFmtId="0" fontId="8" fillId="4" borderId="0" xfId="6" applyFont="1" applyFill="1" applyAlignment="1">
      <alignment wrapText="1"/>
      <protection locked="0"/>
    </xf>
    <xf numFmtId="0" fontId="8" fillId="4" borderId="4" xfId="6" applyFont="1" applyFill="1" applyBorder="1" applyAlignment="1">
      <alignment horizontal="left" vertical="center" wrapText="1"/>
      <protection locked="0"/>
    </xf>
    <xf numFmtId="0" fontId="17" fillId="6" borderId="32" xfId="11" applyFont="1" applyBorder="1" applyAlignment="1" applyProtection="1">
      <alignment horizontal="center" vertical="top" wrapText="1"/>
      <protection locked="0"/>
    </xf>
    <xf numFmtId="0" fontId="8" fillId="4" borderId="34" xfId="6" applyFont="1" applyFill="1" applyBorder="1" applyAlignment="1">
      <alignment horizontal="left" vertical="center" wrapText="1"/>
      <protection locked="0"/>
    </xf>
    <xf numFmtId="0" fontId="17" fillId="6" borderId="3" xfId="11" applyFont="1" applyBorder="1" applyAlignment="1" applyProtection="1">
      <alignment horizontal="center" vertical="center"/>
      <protection locked="0"/>
    </xf>
    <xf numFmtId="0" fontId="13" fillId="4" borderId="4" xfId="0" applyFont="1" applyFill="1" applyBorder="1" applyAlignment="1">
      <alignment horizontal="left" wrapText="1"/>
    </xf>
    <xf numFmtId="0" fontId="8" fillId="4" borderId="0" xfId="3" applyFont="1" applyFill="1" applyBorder="1" applyAlignment="1">
      <alignment horizontal="left" vertical="center"/>
      <protection locked="0"/>
    </xf>
    <xf numFmtId="0" fontId="13" fillId="0" borderId="4" xfId="0" applyFont="1" applyBorder="1" applyAlignment="1">
      <alignment horizontal="left" wrapText="1"/>
    </xf>
    <xf numFmtId="0" fontId="13" fillId="4" borderId="4" xfId="0" applyFont="1" applyFill="1" applyBorder="1" applyAlignment="1">
      <alignment horizontal="left" vertical="center" wrapText="1"/>
    </xf>
    <xf numFmtId="0" fontId="13" fillId="4" borderId="0" xfId="0" applyFont="1" applyFill="1" applyAlignment="1">
      <alignment horizontal="left" vertical="center" wrapText="1"/>
    </xf>
  </cellXfs>
  <cellStyles count="14">
    <cellStyle name="Accent1" xfId="11" builtinId="29"/>
    <cellStyle name="cells" xfId="4" xr:uid="{54CE29B4-0D5E-4B6C-8BB4-8A717ADCAA1C}"/>
    <cellStyle name="column field" xfId="2" xr:uid="{456C9599-5648-4A54-9C5A-01B87A163262}"/>
    <cellStyle name="Comma" xfId="1" builtinId="3"/>
    <cellStyle name="field" xfId="8" xr:uid="{50E4B108-CAE4-4720-B746-053D9AA02CED}"/>
    <cellStyle name="field names" xfId="5" xr:uid="{F7CC545B-FEF3-42CF-AC05-78BE6AE4FBEF}"/>
    <cellStyle name="footer" xfId="6" xr:uid="{BCEF4618-19AD-45B4-9E3E-4E690D19E11C}"/>
    <cellStyle name="heading" xfId="9" xr:uid="{DD635DEC-DDE3-4504-8949-6C3EE21E03C9}"/>
    <cellStyle name="Hyperlink" xfId="13" builtinId="8"/>
    <cellStyle name="Normal" xfId="0" builtinId="0"/>
    <cellStyle name="Normal 2" xfId="7" xr:uid="{B92D42C2-9A4B-4BDD-BAFC-2CBAFF225441}"/>
    <cellStyle name="Percent" xfId="12" builtinId="5"/>
    <cellStyle name="rowfield" xfId="3" xr:uid="{98729DC0-C024-4721-A7F8-F8FD351F1282}"/>
    <cellStyle name="Test" xfId="10" xr:uid="{BFE0FE9C-A3F5-40F5-BB44-6FF3E36085F5}"/>
  </cellStyles>
  <dxfs count="546">
    <dxf>
      <font>
        <b val="0"/>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alignment horizontal="general" vertical="center" textRotation="0" wrapText="1" indent="0" justifyLastLine="0" shrinkToFit="0" readingOrder="0"/>
      <border diagonalUp="0" diagonalDown="0" outline="0">
        <left/>
        <right/>
        <top/>
        <bottom/>
      </border>
    </dxf>
    <dxf>
      <font>
        <strike val="0"/>
        <outline val="0"/>
        <shadow val="0"/>
        <u val="none"/>
        <vertAlign val="baseline"/>
        <sz val="9"/>
        <color rgb="FF000000"/>
        <name val="Arial"/>
        <family val="2"/>
        <scheme val="none"/>
      </font>
      <alignment vertical="center" textRotation="0" indent="0" justifyLastLine="0" shrinkToFit="0" readingOrder="0"/>
    </dxf>
    <dxf>
      <font>
        <strike val="0"/>
        <outline val="0"/>
        <shadow val="0"/>
        <u val="none"/>
        <vertAlign val="baseline"/>
        <sz val="9"/>
        <color rgb="FF000000"/>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numFmt numFmtId="164" formatCode="_-* #,##0_-;\-* #,##0_-;_-* &quot;-&quot;??_-;_-@_-"/>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top/>
        <bottom style="thin">
          <color theme="0"/>
        </bottom>
      </border>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alignment horizontal="center" textRotation="0" indent="0" justifyLastLine="0" shrinkToFit="0" readingOrder="0"/>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family val="2"/>
        <scheme val="none"/>
      </font>
      <fill>
        <patternFill patternType="solid">
          <fgColor theme="4" tint="0.59999389629810485"/>
          <bgColor theme="4" tint="0.59999389629810485"/>
        </patternFill>
      </fill>
      <border diagonalUp="0" diagonalDown="0" outline="0">
        <left/>
        <right style="thin">
          <color theme="0"/>
        </right>
        <top/>
        <bottom style="thin">
          <color theme="0"/>
        </bottom>
      </border>
    </dxf>
    <dxf>
      <font>
        <strike val="0"/>
        <outline val="0"/>
        <shadow val="0"/>
        <u val="none"/>
        <vertAlign val="baseline"/>
        <sz val="10"/>
        <color rgb="FF000000"/>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numFmt numFmtId="164" formatCode="_-* #,##0_-;\-* #,##0_-;_-* &quot;-&quot;??_-;_-@_-"/>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top/>
        <bottom style="thin">
          <color theme="0"/>
        </bottom>
      </border>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alignment horizontal="center" textRotation="0" indent="0" justifyLastLine="0" shrinkToFit="0" readingOrder="0"/>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family val="2"/>
        <scheme val="none"/>
      </font>
      <fill>
        <patternFill patternType="solid">
          <fgColor theme="4" tint="0.59999389629810485"/>
          <bgColor theme="4" tint="0.59999389629810485"/>
        </patternFill>
      </fill>
      <border diagonalUp="0" diagonalDown="0" outline="0">
        <left/>
        <right style="thin">
          <color theme="0"/>
        </right>
        <top/>
        <bottom style="thin">
          <color theme="0"/>
        </bottom>
      </border>
    </dxf>
    <dxf>
      <font>
        <strike val="0"/>
        <outline val="0"/>
        <shadow val="0"/>
        <u val="none"/>
        <vertAlign val="baseline"/>
        <sz val="10"/>
        <color rgb="FF000000"/>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numFmt numFmtId="164" formatCode="_-* #,##0_-;\-* #,##0_-;_-* &quot;-&quot;??_-;_-@_-"/>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top/>
        <bottom style="thin">
          <color theme="0"/>
        </bottom>
      </border>
    </dxf>
    <dxf>
      <font>
        <strike val="0"/>
        <outline val="0"/>
        <shadow val="0"/>
        <u val="none"/>
        <vertAlign val="baseline"/>
        <sz val="10"/>
        <color theme="1"/>
        <name val="Arial"/>
        <family val="2"/>
        <scheme val="none"/>
      </font>
      <numFmt numFmtId="164" formatCode="_-* #,##0_-;\-* #,##0_-;_-* &quot;-&quot;??_-;_-@_-"/>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numFmt numFmtId="166" formatCode="0.0"/>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alignment horizontal="center" textRotation="0" indent="0" justifyLastLine="0" shrinkToFit="0" readingOrder="0"/>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family val="2"/>
        <scheme val="none"/>
      </font>
      <fill>
        <patternFill patternType="solid">
          <fgColor theme="4" tint="0.59999389629810485"/>
          <bgColor theme="4" tint="0.59999389629810485"/>
        </patternFill>
      </fill>
      <border diagonalUp="0" diagonalDown="0" outline="0">
        <left/>
        <right style="thin">
          <color theme="0"/>
        </right>
        <top/>
        <bottom style="thin">
          <color theme="0"/>
        </bottom>
      </border>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bottom style="medium">
          <color rgb="FFFFFFFF"/>
        </bottom>
        <vertical/>
        <horizontal/>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bottom style="medium">
          <color rgb="FFFFFFFF"/>
        </bottom>
        <vertical/>
        <horizontal/>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outline="0">
        <left style="medium">
          <color rgb="FFFFFFFF"/>
        </left>
        <right style="medium">
          <color rgb="FFFFFFFF"/>
        </right>
        <top/>
        <bottom style="medium">
          <color rgb="FFFFFFFF"/>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outline="0">
        <left style="medium">
          <color rgb="FFFFFFFF"/>
        </left>
        <right style="medium">
          <color rgb="FFFFFFFF"/>
        </right>
        <top/>
        <bottom style="medium">
          <color rgb="FFFFFFFF"/>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style="medium">
          <color indexed="64"/>
        </top>
        <bottom style="medium">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fill>
        <patternFill patternType="solid">
          <fgColor indexed="64"/>
          <bgColor rgb="FFB4C6E7"/>
        </patternFill>
      </fill>
      <alignment horizontal="center"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fill>
        <patternFill patternType="solid">
          <fgColor indexed="64"/>
          <bgColor rgb="FFB4C6E7"/>
        </patternFill>
      </fill>
      <alignment horizontal="general"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auto="1"/>
        <name val="Arial"/>
        <family val="2"/>
        <scheme val="none"/>
      </font>
      <fill>
        <patternFill patternType="solid">
          <fgColor theme="4" tint="0.59999389629810485"/>
          <bgColor theme="4" tint="0.59999389629810485"/>
        </patternFill>
      </fill>
      <border diagonalUp="0" diagonalDown="0" outline="0">
        <left/>
        <right style="thin">
          <color theme="0"/>
        </right>
        <top/>
        <bottom style="thin">
          <color theme="0"/>
        </bottom>
      </border>
    </dxf>
    <dxf>
      <border outline="0">
        <right style="thin">
          <color rgb="FFFFFFFF"/>
        </right>
        <top style="thin">
          <color rgb="FF000000"/>
        </top>
        <bottom style="thin">
          <color rgb="FFFFFFFF"/>
        </bottom>
      </border>
    </dxf>
    <dxf>
      <border outline="0">
        <bottom style="thin">
          <color rgb="FFFFFFFF"/>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5" formatCode="_-* #,##0.0_-;\-* #,##0.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5" formatCode="_-* #,##0.0_-;\-* #,##0.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6" formatCode="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6" formatCode="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family val="2"/>
        <scheme val="none"/>
      </font>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protection locked="0" hidden="0"/>
    </dxf>
    <dxf>
      <border outline="0">
        <bottom style="thin">
          <color rgb="FF000000"/>
        </bottom>
      </border>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bottom style="medium">
          <color rgb="FFFFFFFF"/>
        </bottom>
        <vertical/>
        <horizontal/>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top/>
        <bottom style="thin">
          <color theme="0"/>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bottom style="medium">
          <color rgb="FFFFFFFF"/>
        </bottom>
        <vertical/>
        <horizontal/>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outline="0">
        <left style="medium">
          <color rgb="FFFFFFFF"/>
        </left>
        <right style="medium">
          <color rgb="FFFFFFFF"/>
        </right>
        <top/>
        <bottom style="medium">
          <color rgb="FFFFFFFF"/>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outline="0">
        <left style="medium">
          <color rgb="FFFFFFFF"/>
        </left>
        <right style="medium">
          <color rgb="FFFFFFFF"/>
        </right>
        <top/>
        <bottom style="medium">
          <color rgb="FFFFFFFF"/>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theme="4" tint="0.59999389629810485"/>
          <bgColor theme="4" tint="0.59999389629810485"/>
        </patternFill>
      </fill>
      <alignment horizontal="righ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numFmt numFmtId="166" formatCode="0.0"/>
      <fill>
        <patternFill patternType="solid">
          <fgColor indexed="64"/>
          <bgColor rgb="FFB4C6E7"/>
        </patternFill>
      </fill>
      <alignment horizontal="general" vertical="center" textRotation="0" wrapText="0" indent="0" justifyLastLine="0" shrinkToFit="0" readingOrder="0"/>
      <border diagonalUp="0" diagonalDown="0">
        <left/>
        <right style="medium">
          <color rgb="FFFFFFFF"/>
        </right>
        <top style="medium">
          <color indexed="64"/>
        </top>
        <bottom style="medium">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fill>
        <patternFill patternType="solid">
          <fgColor indexed="64"/>
          <bgColor rgb="FFB4C6E7"/>
        </patternFill>
      </fill>
      <alignment horizontal="center"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rgb="FF000000"/>
        <name val="Arial"/>
        <family val="2"/>
        <scheme val="none"/>
      </font>
      <fill>
        <patternFill patternType="solid">
          <fgColor indexed="64"/>
          <bgColor rgb="FFB4C6E7"/>
        </patternFill>
      </fill>
      <alignment horizontal="general"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0"/>
        <color rgb="FF000000"/>
        <name val="Arial"/>
        <family val="2"/>
        <scheme val="none"/>
      </font>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auto="1"/>
        <name val="Arial"/>
        <family val="2"/>
        <scheme val="none"/>
      </font>
      <fill>
        <patternFill patternType="solid">
          <fgColor theme="4" tint="0.59999389629810485"/>
          <bgColor theme="4" tint="0.59999389629810485"/>
        </patternFill>
      </fill>
      <border diagonalUp="0" diagonalDown="0" outline="0">
        <left/>
        <right style="thin">
          <color theme="0"/>
        </right>
        <top/>
        <bottom style="thin">
          <color theme="0"/>
        </bottom>
      </border>
    </dxf>
    <dxf>
      <border outline="0">
        <right style="thin">
          <color theme="0"/>
        </right>
        <top style="thin">
          <color indexed="64"/>
        </top>
        <bottom style="thin">
          <color theme="0"/>
        </bottom>
      </border>
    </dxf>
    <dxf>
      <border outline="0">
        <bottom style="thin">
          <color theme="0"/>
        </bottom>
      </border>
    </dxf>
    <dxf>
      <font>
        <strike val="0"/>
        <outline val="0"/>
        <shadow val="0"/>
        <u val="none"/>
        <vertAlign val="baseline"/>
        <sz val="10"/>
        <name val="Arial"/>
        <family val="2"/>
        <scheme val="none"/>
      </font>
      <numFmt numFmtId="166" formatCode="0.0"/>
    </dxf>
    <dxf>
      <font>
        <strike val="0"/>
        <outline val="0"/>
        <shadow val="0"/>
        <u val="none"/>
        <vertAlign val="baseline"/>
        <sz val="10"/>
        <name val="Arial"/>
        <family val="2"/>
        <scheme val="none"/>
      </font>
      <numFmt numFmtId="166" formatCode="0.0"/>
    </dxf>
    <dxf>
      <font>
        <strike val="0"/>
        <outline val="0"/>
        <shadow val="0"/>
        <u val="none"/>
        <vertAlign val="baseline"/>
        <sz val="10"/>
        <name val="Arial"/>
        <family val="2"/>
        <scheme val="none"/>
      </font>
      <numFmt numFmtId="166" formatCode="0.0"/>
    </dxf>
    <dxf>
      <font>
        <strike val="0"/>
        <outline val="0"/>
        <shadow val="0"/>
        <u val="none"/>
        <vertAlign val="baseline"/>
        <sz val="10"/>
        <name val="Arial"/>
        <family val="2"/>
        <scheme val="none"/>
      </font>
      <numFmt numFmtId="166" formatCode="0.0"/>
    </dxf>
    <dxf>
      <font>
        <strike val="0"/>
        <outline val="0"/>
        <shadow val="0"/>
        <u val="none"/>
        <vertAlign val="baseline"/>
        <sz val="10"/>
        <name val="Arial"/>
        <family val="2"/>
        <scheme val="none"/>
      </font>
      <numFmt numFmtId="166" formatCode="0.0"/>
    </dxf>
    <dxf>
      <font>
        <strike val="0"/>
        <outline val="0"/>
        <shadow val="0"/>
        <u val="none"/>
        <vertAlign val="baseline"/>
        <sz val="10"/>
        <name val="Arial"/>
        <family val="2"/>
        <scheme val="none"/>
      </font>
      <numFmt numFmtId="166" formatCode="0.0"/>
    </dxf>
    <dxf>
      <font>
        <b val="0"/>
        <strike val="0"/>
        <outline val="0"/>
        <shadow val="0"/>
        <u val="none"/>
        <vertAlign val="baseline"/>
        <sz val="10"/>
        <name val="Arial"/>
        <family val="2"/>
        <scheme val="none"/>
      </font>
      <alignment horizontal="general" vertical="bottom"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left" vertical="center" textRotation="0" wrapText="0" indent="2" justifyLastLine="0" shrinkToFit="0" readingOrder="0"/>
    </dxf>
    <dxf>
      <font>
        <b/>
        <i val="0"/>
        <strike val="0"/>
        <condense val="0"/>
        <extend val="0"/>
        <outline val="0"/>
        <shadow val="0"/>
        <u val="none"/>
        <vertAlign val="baseline"/>
        <sz val="10"/>
        <color rgb="FF000000"/>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left" vertical="center" textRotation="0" wrapText="0" indent="2" justifyLastLine="0" shrinkToFit="0" readingOrder="0"/>
    </dxf>
    <dxf>
      <font>
        <b/>
        <i val="0"/>
        <strike val="0"/>
        <condense val="0"/>
        <extend val="0"/>
        <outline val="0"/>
        <shadow val="0"/>
        <u val="none"/>
        <vertAlign val="baseline"/>
        <sz val="10"/>
        <color rgb="FF000000"/>
        <name val="Arial"/>
        <family val="2"/>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sz val="10"/>
        <color theme="1"/>
        <name val="Arial"/>
        <family val="2"/>
        <scheme val="none"/>
      </font>
      <alignment horizontal="right" vertical="bottom" textRotation="0" wrapText="0" indent="0" justifyLastLine="0" shrinkToFit="0" readingOrder="0"/>
    </dxf>
    <dxf>
      <font>
        <strike val="0"/>
        <outline val="0"/>
        <shadow val="0"/>
        <u val="none"/>
        <vertAlign val="baseline"/>
        <sz val="10"/>
        <color theme="1"/>
        <name val="Arial"/>
        <family val="2"/>
        <scheme val="none"/>
      </font>
      <alignment horizontal="right" vertical="bottom" textRotation="0" wrapText="0"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border diagonalUp="0" diagonalDown="0">
        <left style="thin">
          <color auto="1"/>
        </left>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border diagonalUp="0" diagonalDown="0">
        <left/>
        <right style="thin">
          <color auto="1"/>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1"/>
        <color theme="1"/>
        <name val="Calibri"/>
        <family val="2"/>
        <scheme val="minor"/>
      </font>
      <numFmt numFmtId="164" formatCode="_-* #,##0_-;\-* #,##0_-;_-* &quot;-&quot;??_-;_-@_-"/>
      <border diagonalUp="0" diagonalDown="0">
        <left style="thin">
          <color auto="1"/>
        </left>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_-* #,##0_-;\-* #,##0_-;_-* &quot;-&quot;??_-;_-@_-"/>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theme="4" tint="0.79998168889431442"/>
          <bgColor theme="4" tint="0.79998168889431442"/>
        </patternFill>
      </fill>
      <border diagonalUp="0" diagonalDown="0" outline="0">
        <left style="thin">
          <color theme="0"/>
        </left>
        <right style="thin">
          <color theme="0"/>
        </right>
        <top style="thin">
          <color theme="0"/>
        </top>
        <bottom style="thin">
          <color theme="0"/>
        </bottom>
      </border>
    </dxf>
    <dxf>
      <font>
        <strike val="0"/>
        <outline val="0"/>
        <shadow val="0"/>
        <u val="none"/>
        <vertAlign val="baseline"/>
        <sz val="10"/>
        <name val="Arial"/>
        <family val="2"/>
        <scheme val="none"/>
      </font>
      <numFmt numFmtId="164" formatCode="_-* #,##0_-;\-* #,##0_-;_-* &quot;-&quot;??_-;_-@_-"/>
      <fill>
        <patternFill patternType="solid">
          <fgColor theme="4" tint="0.79998168889431442"/>
          <bgColor theme="4" tint="0.79998168889431442"/>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theme="4" tint="0.79998168889431442"/>
          <bgColor theme="4" tint="0.79998168889431442"/>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Arial"/>
        <family val="2"/>
        <scheme val="none"/>
      </font>
      <numFmt numFmtId="166" formatCode="0.0"/>
      <fill>
        <patternFill patternType="solid">
          <fgColor theme="4" tint="0.59999389629810485"/>
          <bgColor theme="4" tint="0.59999389629810485"/>
        </patternFill>
      </fill>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10"/>
        <color theme="1"/>
        <name val="Arial"/>
        <family val="2"/>
        <scheme val="none"/>
      </font>
      <numFmt numFmtId="166" formatCode="0.0"/>
      <fill>
        <patternFill patternType="solid">
          <fgColor theme="4" tint="0.79998168889431442"/>
          <bgColor theme="4" tint="0.79998168889431442"/>
        </patternFill>
      </fill>
      <border diagonalUp="0" diagonalDown="0" outline="0">
        <left style="thin">
          <color theme="0"/>
        </left>
        <right style="thin">
          <color theme="0"/>
        </right>
        <top style="thin">
          <color theme="0"/>
        </top>
        <bottom style="thin">
          <color theme="0"/>
        </bottom>
      </border>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2" justifyLastLine="0" shrinkToFit="0" readingOrder="0"/>
      <border diagonalUp="0" diagonalDown="0">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alignment horizontal="righ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rgb="FF000000"/>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right"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theme="0"/>
        </right>
        <top style="thin">
          <color theme="0"/>
        </top>
        <bottom style="thin">
          <color theme="0"/>
        </bottom>
      </border>
      <protection locked="1" hidden="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border diagonalUp="0" diagonalDown="0" outline="0">
        <left/>
        <right/>
        <top/>
        <bottom/>
      </border>
      <protection locked="0" hidden="0"/>
    </dxf>
    <dxf>
      <font>
        <strike val="0"/>
        <outline val="0"/>
        <shadow val="0"/>
        <u val="none"/>
        <vertAlign val="baseline"/>
        <sz val="10"/>
        <name val="Arial"/>
        <family val="2"/>
        <scheme val="none"/>
      </font>
      <alignment vertical="center" textRotation="0" indent="0" justifyLastLine="0" shrinkToFit="0" readingOrder="0"/>
    </dxf>
    <dxf>
      <font>
        <b/>
        <i val="0"/>
        <strike val="0"/>
        <condense val="0"/>
        <extend val="0"/>
        <outline val="0"/>
        <shadow val="0"/>
        <u val="none"/>
        <vertAlign val="baseline"/>
        <sz val="10"/>
        <color theme="0"/>
        <name val="Arial"/>
        <family val="2"/>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right/>
        <top/>
        <bottom/>
      </border>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Arial"/>
        <family val="2"/>
        <scheme val="none"/>
      </font>
      <numFmt numFmtId="165"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right" vertical="bottom" textRotation="0" wrapText="0" indent="0" justifyLastLine="0" shrinkToFit="0" readingOrder="0"/>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family val="2"/>
        <scheme val="none"/>
      </font>
      <numFmt numFmtId="165" formatCode="_-* #,##0.0_-;\-* #,##0.0_-;_-* &quot;-&quot;??_-;_-@_-"/>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border>
    </dxf>
    <dxf>
      <border diagonalUp="0" diagonalDown="0">
        <left/>
        <right/>
        <top style="thin">
          <color indexed="64"/>
        </top>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vertical="bottom" textRotation="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5" formatCode="_-* #,##0.0_-;\-* #,##0.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5" formatCode="_-* #,##0.0_-;\-* #,##0.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6" formatCode="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66" formatCode="0.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numFmt numFmtId="1"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family val="2"/>
        <scheme val="none"/>
      </font>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0"/>
        <color rgb="FF000000"/>
        <name val="Arial"/>
        <family val="2"/>
        <scheme val="none"/>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rgb="FF000000"/>
          <bgColor auto="1"/>
        </patternFill>
      </fill>
      <alignment horizontal="general" vertical="bottom" textRotation="0" wrapText="0" indent="0" justifyLastLine="0" shrinkToFit="0" readingOrder="0"/>
      <protection locked="0" hidden="0"/>
    </dxf>
    <dxf>
      <border outline="0">
        <bottom style="thin">
          <color rgb="FF000000"/>
        </bottom>
      </border>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rgb="FF000000"/>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rgb="FF000000"/>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rgb="FF000000"/>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5" formatCode="_-* #,##0.0_-;\-* #,##0.0_-;_-* &quot;-&quot;??_-;_-@_-"/>
      <fill>
        <patternFill patternType="none">
          <fgColor rgb="FF000000"/>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5" formatCode="_-* #,##0.0_-;\-* #,##0.0_-;_-* &quot;-&quot;??_-;_-@_-"/>
      <fill>
        <patternFill patternType="none">
          <fgColor rgb="FF000000"/>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numFmt numFmtId="166" formatCode="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4" formatCode="_-* #,##0_-;\-* #,##0_-;_-* &quot;-&quot;??_-;_-@_-"/>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family val="2"/>
        <scheme val="none"/>
      </font>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numFmt numFmtId="164" formatCode="_-* #,##0_-;\-* #,##0_-;_-* &quot;-&quot;??_-;_-@_-"/>
      <fill>
        <patternFill patternType="none">
          <fgColor rgb="FF000000"/>
          <bgColor auto="1"/>
        </patternFill>
      </fill>
      <alignment horizontal="general" vertical="bottom" textRotation="0" wrapText="0" indent="0" justifyLastLine="0" shrinkToFit="0" readingOrder="0"/>
      <protection locked="0" hidden="0"/>
    </dxf>
    <dxf>
      <border outline="0">
        <bottom style="thin">
          <color rgb="FF000000"/>
        </bottom>
      </border>
    </dxf>
    <dxf>
      <font>
        <b val="0"/>
        <i val="0"/>
        <strike val="0"/>
        <condense val="0"/>
        <extend val="0"/>
        <outline val="0"/>
        <shadow val="0"/>
        <u val="none"/>
        <vertAlign val="baseline"/>
        <sz val="10"/>
        <color theme="1"/>
        <name val="Arial"/>
        <family val="2"/>
        <scheme val="none"/>
      </font>
      <numFmt numFmtId="164" formatCode="_-* #,##0_-;\-* #,##0_-;_-* &quot;-&quot;??_-;_-@_-"/>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rgb="FF000000"/>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theme="0"/>
        <name val="Arial"/>
        <family val="2"/>
        <scheme val="none"/>
      </font>
      <alignment horizontal="center" vertical="top"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0"/>
        <name val="Arial"/>
        <family val="2"/>
        <scheme val="none"/>
      </font>
      <alignment vertical="center" textRotation="0" indent="0" justifyLastLine="0" shrinkToFit="0" readingOrder="0"/>
    </dxf>
    <dxf>
      <font>
        <b val="0"/>
        <i val="0"/>
        <strike val="0"/>
        <condense val="0"/>
        <extend val="0"/>
        <outline val="0"/>
        <shadow val="0"/>
        <u val="none"/>
        <vertAlign val="baseline"/>
        <sz val="11"/>
        <color theme="1"/>
        <name val="Arial"/>
        <family val="2"/>
        <scheme val="none"/>
      </font>
    </dxf>
    <dxf>
      <font>
        <strike val="0"/>
        <outline val="0"/>
        <shadow val="0"/>
        <u val="none"/>
        <vertAlign val="baseline"/>
        <sz val="10"/>
        <name val="Arial"/>
        <family val="2"/>
        <scheme val="none"/>
      </font>
      <alignment vertical="center" textRotation="0" indent="0" justifyLastLine="0" shrinkToFit="0" readingOrder="0"/>
    </dxf>
    <dxf>
      <font>
        <strike val="0"/>
        <outline val="0"/>
        <shadow val="0"/>
        <u val="none"/>
        <vertAlign val="baseline"/>
        <sz val="10"/>
        <name val="Arial"/>
        <family val="2"/>
        <scheme val="none"/>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47877522616563"/>
          <c:y val="7.8358838732944636E-2"/>
          <c:w val="0.58301226995188504"/>
          <c:h val="0.81899887514060743"/>
        </c:manualLayout>
      </c:layout>
      <c:barChart>
        <c:barDir val="bar"/>
        <c:grouping val="clustered"/>
        <c:varyColors val="0"/>
        <c:ser>
          <c:idx val="0"/>
          <c:order val="0"/>
          <c:tx>
            <c:strRef>
              <c:f>'Figure 4.1'!$F$38</c:f>
              <c:strCache>
                <c:ptCount val="1"/>
                <c:pt idx="0">
                  <c:v>Female 
(%)</c:v>
                </c:pt>
              </c:strCache>
            </c:strRef>
          </c:tx>
          <c:spPr>
            <a:solidFill>
              <a:schemeClr val="accent1"/>
            </a:solidFill>
            <a:ln>
              <a:noFill/>
            </a:ln>
            <a:effectLst/>
          </c:spPr>
          <c:invertIfNegative val="0"/>
          <c:dPt>
            <c:idx val="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8183-43D8-97E9-EFC9499DB2D5}"/>
              </c:ext>
            </c:extLst>
          </c:dPt>
          <c:dPt>
            <c:idx val="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8183-43D8-97E9-EFC9499DB2D5}"/>
              </c:ext>
            </c:extLst>
          </c:dPt>
          <c:dPt>
            <c:idx val="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8183-43D8-97E9-EFC9499DB2D5}"/>
              </c:ext>
            </c:extLst>
          </c:dPt>
          <c:dPt>
            <c:idx val="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8183-43D8-97E9-EFC9499DB2D5}"/>
              </c:ext>
            </c:extLst>
          </c:dPt>
          <c:dPt>
            <c:idx val="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8183-43D8-97E9-EFC9499DB2D5}"/>
              </c:ext>
            </c:extLst>
          </c:dPt>
          <c:dPt>
            <c:idx val="1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B-8183-43D8-97E9-EFC9499DB2D5}"/>
              </c:ext>
            </c:extLst>
          </c:dPt>
          <c:dPt>
            <c:idx val="1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D-8183-43D8-97E9-EFC9499DB2D5}"/>
              </c:ext>
            </c:extLst>
          </c:dPt>
          <c:dPt>
            <c:idx val="1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F-8183-43D8-97E9-EFC9499DB2D5}"/>
              </c:ext>
            </c:extLst>
          </c:dPt>
          <c:dPt>
            <c:idx val="1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8183-43D8-97E9-EFC9499DB2D5}"/>
              </c:ext>
            </c:extLst>
          </c:dPt>
          <c:dPt>
            <c:idx val="1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8183-43D8-97E9-EFC9499DB2D5}"/>
              </c:ext>
            </c:extLst>
          </c:dPt>
          <c:dPt>
            <c:idx val="2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8183-43D8-97E9-EFC9499DB2D5}"/>
              </c:ext>
            </c:extLst>
          </c:dPt>
          <c:dPt>
            <c:idx val="2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7-8183-43D8-97E9-EFC9499DB2D5}"/>
              </c:ext>
            </c:extLst>
          </c:dPt>
          <c:dPt>
            <c:idx val="2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9-8183-43D8-97E9-EFC9499DB2D5}"/>
              </c:ext>
            </c:extLst>
          </c:dPt>
          <c:dPt>
            <c:idx val="2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B-8183-43D8-97E9-EFC9499DB2D5}"/>
              </c:ext>
            </c:extLst>
          </c:dPt>
          <c:dPt>
            <c:idx val="2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D-8183-43D8-97E9-EFC9499DB2D5}"/>
              </c:ext>
            </c:extLst>
          </c:dPt>
          <c:dPt>
            <c:idx val="3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F-8183-43D8-97E9-EFC9499DB2D5}"/>
              </c:ext>
            </c:extLst>
          </c:dPt>
          <c:dPt>
            <c:idx val="3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1-8183-43D8-97E9-EFC9499DB2D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4.1'!$D$39:$D$73</c:f>
              <c:strCache>
                <c:ptCount val="35"/>
                <c:pt idx="0">
                  <c:v>Sports and Physical Recreation Instruction</c:v>
                </c:pt>
                <c:pt idx="1">
                  <c:v>Central Government Administration</c:v>
                </c:pt>
                <c:pt idx="2">
                  <c:v>Employment Placement and Recruitment Services</c:v>
                </c:pt>
                <c:pt idx="3">
                  <c:v>Adult, Community and Other Education nec</c:v>
                </c:pt>
                <c:pt idx="4">
                  <c:v>Other Store-Based Retailing nec</c:v>
                </c:pt>
                <c:pt idx="5">
                  <c:v>Health and Fitness Centres and Gymnasia Operation</c:v>
                </c:pt>
                <c:pt idx="6">
                  <c:v>Other Personal Services nec</c:v>
                </c:pt>
                <c:pt idx="7">
                  <c:v>Education and Training, nfd</c:v>
                </c:pt>
                <c:pt idx="8">
                  <c:v>Legal Services</c:v>
                </c:pt>
                <c:pt idx="9">
                  <c:v>Physiotherapy Services</c:v>
                </c:pt>
                <c:pt idx="10">
                  <c:v>Secondary Education</c:v>
                </c:pt>
                <c:pt idx="11">
                  <c:v>Other Interest Group Services nec</c:v>
                </c:pt>
                <c:pt idx="12">
                  <c:v>Other Specialised Food Retailing</c:v>
                </c:pt>
                <c:pt idx="13">
                  <c:v>Department Stores</c:v>
                </c:pt>
                <c:pt idx="14">
                  <c:v>Other Residential Care Services</c:v>
                </c:pt>
                <c:pt idx="15">
                  <c:v>Combined Primary and Secondary Education</c:v>
                </c:pt>
                <c:pt idx="16">
                  <c:v>Other Social Assistance Services</c:v>
                </c:pt>
                <c:pt idx="17">
                  <c:v>General Practice Medical Services</c:v>
                </c:pt>
                <c:pt idx="18">
                  <c:v>Arts Education</c:v>
                </c:pt>
                <c:pt idx="19">
                  <c:v>Pathology and Diagnostic Imaging Services</c:v>
                </c:pt>
                <c:pt idx="20">
                  <c:v>Medical and Other Health Care Services, nfd</c:v>
                </c:pt>
                <c:pt idx="21">
                  <c:v>Social Assistance Services, nfd</c:v>
                </c:pt>
                <c:pt idx="22">
                  <c:v>Specialist Medical Services</c:v>
                </c:pt>
                <c:pt idx="23">
                  <c:v>Health Care and Social Assistance, nfd</c:v>
                </c:pt>
                <c:pt idx="24">
                  <c:v>Hospitals (except Psychiatric Hospitals)</c:v>
                </c:pt>
                <c:pt idx="25">
                  <c:v>Pharmaceutical, Cosmetic and Toiletry Goods Retailing</c:v>
                </c:pt>
                <c:pt idx="26">
                  <c:v>Clothing Retailing</c:v>
                </c:pt>
                <c:pt idx="27">
                  <c:v>Dental Services</c:v>
                </c:pt>
                <c:pt idx="28">
                  <c:v>Other Allied Health Services</c:v>
                </c:pt>
                <c:pt idx="29">
                  <c:v>Aged Care Residential Services</c:v>
                </c:pt>
                <c:pt idx="30">
                  <c:v>Veterinary Services</c:v>
                </c:pt>
                <c:pt idx="31">
                  <c:v>Primary Education</c:v>
                </c:pt>
                <c:pt idx="32">
                  <c:v>Hairdressing and Beauty Services</c:v>
                </c:pt>
                <c:pt idx="33">
                  <c:v>Child Care Services</c:v>
                </c:pt>
                <c:pt idx="34">
                  <c:v>Preschool Education</c:v>
                </c:pt>
              </c:strCache>
            </c:strRef>
          </c:cat>
          <c:val>
            <c:numRef>
              <c:f>'Figure 4.1'!$F$39:$F$73</c:f>
              <c:numCache>
                <c:formatCode>_-* #,##0.0_-;\-* #,##0.0_-;_-* "-"??_-;_-@_-</c:formatCode>
                <c:ptCount val="35"/>
                <c:pt idx="0">
                  <c:v>60.279302648247565</c:v>
                </c:pt>
                <c:pt idx="1">
                  <c:v>60.981721153348659</c:v>
                </c:pt>
                <c:pt idx="2">
                  <c:v>61.627681855782598</c:v>
                </c:pt>
                <c:pt idx="3">
                  <c:v>62.450888681010284</c:v>
                </c:pt>
                <c:pt idx="4">
                  <c:v>63.879660391288297</c:v>
                </c:pt>
                <c:pt idx="5">
                  <c:v>63.948840927258189</c:v>
                </c:pt>
                <c:pt idx="6">
                  <c:v>64.864593529603695</c:v>
                </c:pt>
                <c:pt idx="7">
                  <c:v>65.158016491921941</c:v>
                </c:pt>
                <c:pt idx="8">
                  <c:v>65.332877893264367</c:v>
                </c:pt>
                <c:pt idx="9">
                  <c:v>67.209574053747829</c:v>
                </c:pt>
                <c:pt idx="10">
                  <c:v>67.220003895597984</c:v>
                </c:pt>
                <c:pt idx="11">
                  <c:v>67.50816165709783</c:v>
                </c:pt>
                <c:pt idx="12">
                  <c:v>68.716037185072082</c:v>
                </c:pt>
                <c:pt idx="13">
                  <c:v>69.713708127500254</c:v>
                </c:pt>
                <c:pt idx="14">
                  <c:v>71.120200874777254</c:v>
                </c:pt>
                <c:pt idx="15">
                  <c:v>71.734708455504688</c:v>
                </c:pt>
                <c:pt idx="16">
                  <c:v>73.462463293568774</c:v>
                </c:pt>
                <c:pt idx="17">
                  <c:v>73.569298397614205</c:v>
                </c:pt>
                <c:pt idx="18">
                  <c:v>73.987918131818589</c:v>
                </c:pt>
                <c:pt idx="19">
                  <c:v>74.87153708668454</c:v>
                </c:pt>
                <c:pt idx="20">
                  <c:v>75.180529553356507</c:v>
                </c:pt>
                <c:pt idx="21">
                  <c:v>75.339366515837099</c:v>
                </c:pt>
                <c:pt idx="22">
                  <c:v>75.600340903393999</c:v>
                </c:pt>
                <c:pt idx="23">
                  <c:v>76.582818162438713</c:v>
                </c:pt>
                <c:pt idx="24">
                  <c:v>77.360141463575687</c:v>
                </c:pt>
                <c:pt idx="25">
                  <c:v>77.877675690321951</c:v>
                </c:pt>
                <c:pt idx="26">
                  <c:v>80.239042965168323</c:v>
                </c:pt>
                <c:pt idx="27">
                  <c:v>80.645615517302076</c:v>
                </c:pt>
                <c:pt idx="28">
                  <c:v>81.17832753511145</c:v>
                </c:pt>
                <c:pt idx="29">
                  <c:v>82.549153224869713</c:v>
                </c:pt>
                <c:pt idx="30">
                  <c:v>82.552566210684674</c:v>
                </c:pt>
                <c:pt idx="31">
                  <c:v>85.135099472571056</c:v>
                </c:pt>
                <c:pt idx="32">
                  <c:v>87.13324057781233</c:v>
                </c:pt>
                <c:pt idx="33">
                  <c:v>93.718004338394792</c:v>
                </c:pt>
                <c:pt idx="34">
                  <c:v>95.827437080925236</c:v>
                </c:pt>
              </c:numCache>
            </c:numRef>
          </c:val>
          <c:extLst>
            <c:ext xmlns:c16="http://schemas.microsoft.com/office/drawing/2014/chart" uri="{C3380CC4-5D6E-409C-BE32-E72D297353CC}">
              <c16:uniqueId val="{00000022-8183-43D8-97E9-EFC9499DB2D5}"/>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p>
            </c:rich>
          </c:tx>
          <c:layout>
            <c:manualLayout>
              <c:xMode val="edge"/>
              <c:yMode val="edge"/>
              <c:x val="0.90957521066040015"/>
              <c:y val="0.944910955207771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50617180809968"/>
          <c:y val="2.8048504214240849E-2"/>
          <c:w val="0.50060792135731047"/>
          <c:h val="0.89703358146194656"/>
        </c:manualLayout>
      </c:layout>
      <c:barChart>
        <c:barDir val="bar"/>
        <c:grouping val="clustered"/>
        <c:varyColors val="0"/>
        <c:ser>
          <c:idx val="0"/>
          <c:order val="0"/>
          <c:tx>
            <c:strRef>
              <c:f>'Figure D.6'!$C$45</c:f>
              <c:strCache>
                <c:ptCount val="1"/>
                <c:pt idx="0">
                  <c:v> Median hourly rate of pay ($) </c:v>
                </c:pt>
              </c:strCache>
            </c:strRef>
          </c:tx>
          <c:spPr>
            <a:solidFill>
              <a:schemeClr val="tx1">
                <a:lumMod val="65000"/>
                <a:lumOff val="35000"/>
              </a:schemeClr>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981-452B-9E40-1E9DD05C09E9}"/>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8981-452B-9E40-1E9DD05C09E9}"/>
              </c:ext>
            </c:extLst>
          </c:dPt>
          <c:dPt>
            <c:idx val="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8981-452B-9E40-1E9DD05C09E9}"/>
              </c:ext>
            </c:extLst>
          </c:dPt>
          <c:dPt>
            <c:idx val="4"/>
            <c:invertIfNegative val="0"/>
            <c:bubble3D val="0"/>
            <c:spPr>
              <a:solidFill>
                <a:schemeClr val="accent1"/>
              </a:solidFill>
              <a:ln>
                <a:noFill/>
              </a:ln>
              <a:effectLst/>
            </c:spPr>
            <c:extLst>
              <c:ext xmlns:c16="http://schemas.microsoft.com/office/drawing/2014/chart" uri="{C3380CC4-5D6E-409C-BE32-E72D297353CC}">
                <c16:uniqueId val="{00000024-D976-4E6F-8281-977D7848468F}"/>
              </c:ext>
            </c:extLst>
          </c:dPt>
          <c:dPt>
            <c:idx val="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0B5C-4CC2-91D0-8491ED767DB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9-8981-452B-9E40-1E9DD05C09E9}"/>
              </c:ext>
            </c:extLst>
          </c:dPt>
          <c:dPt>
            <c:idx val="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B-8981-452B-9E40-1E9DD05C09E9}"/>
              </c:ext>
            </c:extLst>
          </c:dPt>
          <c:dPt>
            <c:idx val="8"/>
            <c:invertIfNegative val="0"/>
            <c:bubble3D val="0"/>
            <c:spPr>
              <a:solidFill>
                <a:schemeClr val="accent1"/>
              </a:solidFill>
              <a:ln>
                <a:noFill/>
              </a:ln>
              <a:effectLst/>
            </c:spPr>
            <c:extLst>
              <c:ext xmlns:c16="http://schemas.microsoft.com/office/drawing/2014/chart" uri="{C3380CC4-5D6E-409C-BE32-E72D297353CC}">
                <c16:uniqueId val="{0000000D-8981-452B-9E40-1E9DD05C09E9}"/>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11-8981-452B-9E40-1E9DD05C09E9}"/>
              </c:ext>
            </c:extLst>
          </c:dPt>
          <c:dPt>
            <c:idx val="12"/>
            <c:invertIfNegative val="0"/>
            <c:bubble3D val="0"/>
            <c:spPr>
              <a:solidFill>
                <a:schemeClr val="accent1"/>
              </a:solidFill>
              <a:ln>
                <a:noFill/>
              </a:ln>
              <a:effectLst/>
            </c:spPr>
            <c:extLst>
              <c:ext xmlns:c16="http://schemas.microsoft.com/office/drawing/2014/chart" uri="{C3380CC4-5D6E-409C-BE32-E72D297353CC}">
                <c16:uniqueId val="{00000013-8981-452B-9E40-1E9DD05C09E9}"/>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15-8981-452B-9E40-1E9DD05C09E9}"/>
              </c:ext>
            </c:extLst>
          </c:dPt>
          <c:dPt>
            <c:idx val="15"/>
            <c:invertIfNegative val="0"/>
            <c:bubble3D val="0"/>
            <c:spPr>
              <a:solidFill>
                <a:srgbClr val="FFC000"/>
              </a:solidFill>
              <a:ln>
                <a:noFill/>
              </a:ln>
              <a:effectLst/>
            </c:spPr>
            <c:extLst>
              <c:ext xmlns:c16="http://schemas.microsoft.com/office/drawing/2014/chart" uri="{C3380CC4-5D6E-409C-BE32-E72D297353CC}">
                <c16:uniqueId val="{00000015-0B5C-4CC2-91D0-8491ED767DBB}"/>
              </c:ext>
            </c:extLst>
          </c:dPt>
          <c:dPt>
            <c:idx val="16"/>
            <c:invertIfNegative val="0"/>
            <c:bubble3D val="0"/>
            <c:spPr>
              <a:solidFill>
                <a:schemeClr val="accent1"/>
              </a:solidFill>
              <a:ln>
                <a:noFill/>
              </a:ln>
              <a:effectLst/>
            </c:spPr>
            <c:extLst>
              <c:ext xmlns:c16="http://schemas.microsoft.com/office/drawing/2014/chart" uri="{C3380CC4-5D6E-409C-BE32-E72D297353CC}">
                <c16:uniqueId val="{00000017-8981-452B-9E40-1E9DD05C09E9}"/>
              </c:ext>
            </c:extLst>
          </c:dPt>
          <c:dPt>
            <c:idx val="1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9-8981-452B-9E40-1E9DD05C09E9}"/>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1B-8981-452B-9E40-1E9DD05C09E9}"/>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1F-8981-452B-9E40-1E9DD05C09E9}"/>
              </c:ext>
            </c:extLst>
          </c:dPt>
          <c:dPt>
            <c:idx val="2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F-0B5C-4CC2-91D0-8491ED767DBB}"/>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21-8981-452B-9E40-1E9DD05C09E9}"/>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23-8981-452B-9E40-1E9DD05C09E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D.6'!$B$46:$B$70</c:f>
              <c:strCache>
                <c:ptCount val="25"/>
                <c:pt idx="0">
                  <c:v> Pharmacy Sales Assistants (Other Store-Based Retailing) </c:v>
                </c:pt>
                <c:pt idx="1">
                  <c:v> Hairdressers (Personal and Other Services) </c:v>
                </c:pt>
                <c:pt idx="2">
                  <c:v> Sales Assistants (General) (Other Store-Based Retailing) </c:v>
                </c:pt>
                <c:pt idx="3">
                  <c:v> Dental Assistants (Medical and Other Health Care) </c:v>
                </c:pt>
                <c:pt idx="4">
                  <c:v> Child Carers (Social Assistance Services) </c:v>
                </c:pt>
                <c:pt idx="5">
                  <c:v> Medical Technicians (Medical and Other Health Care ) </c:v>
                </c:pt>
                <c:pt idx="6">
                  <c:v> Child Carers (Preschool and School ) </c:v>
                </c:pt>
                <c:pt idx="7">
                  <c:v> Receptionists (Medical and Other Health Care) </c:v>
                </c:pt>
                <c:pt idx="8">
                  <c:v> Beauty Therapists (Personal and Other Services) </c:v>
                </c:pt>
                <c:pt idx="9">
                  <c:v> Conveyancers and Legal Executives (Legal Services)  </c:v>
                </c:pt>
                <c:pt idx="10">
                  <c:v> Education Aides (Preschool and School) </c:v>
                </c:pt>
                <c:pt idx="11">
                  <c:v> Receptionists (Hospitals) </c:v>
                </c:pt>
                <c:pt idx="12">
                  <c:v> Aged and Disabled Carers (Residential Care) </c:v>
                </c:pt>
                <c:pt idx="13">
                  <c:v> Nursing Support &amp; Personal Care Workers (Residential Care) </c:v>
                </c:pt>
                <c:pt idx="14">
                  <c:v> General Clerks (Hospitals) </c:v>
                </c:pt>
                <c:pt idx="15">
                  <c:v> Total Workforce </c:v>
                </c:pt>
                <c:pt idx="16">
                  <c:v> Registered Nurses (Medical and Other Health Care ) </c:v>
                </c:pt>
                <c:pt idx="17">
                  <c:v> Retail Managers (Other Store-Based Retailing) </c:v>
                </c:pt>
                <c:pt idx="18">
                  <c:v> Enrolled and Mothercraft Nurses (Hospitals) </c:v>
                </c:pt>
                <c:pt idx="19">
                  <c:v> Early Childhood Teachers (Preschool and School) </c:v>
                </c:pt>
                <c:pt idx="20">
                  <c:v> Midwives </c:v>
                </c:pt>
                <c:pt idx="21">
                  <c:v> Registered Nurses (Residential Care Services) </c:v>
                </c:pt>
                <c:pt idx="22">
                  <c:v> Registered Nurses (Hospitals) </c:v>
                </c:pt>
                <c:pt idx="23">
                  <c:v> Primary School Teachers (Preschool and School) </c:v>
                </c:pt>
                <c:pt idx="24">
                  <c:v> Nurse Managers </c:v>
                </c:pt>
              </c:strCache>
            </c:strRef>
          </c:cat>
          <c:val>
            <c:numRef>
              <c:f>'Figure D.6'!$C$46:$C$70</c:f>
              <c:numCache>
                <c:formatCode>_(* #,##0.00_);_(* \(#,##0.00\);_(* "-"??_);_(@_)</c:formatCode>
                <c:ptCount val="25"/>
                <c:pt idx="0">
                  <c:v>23.3</c:v>
                </c:pt>
                <c:pt idx="1">
                  <c:v>27</c:v>
                </c:pt>
                <c:pt idx="2">
                  <c:v>27.2</c:v>
                </c:pt>
                <c:pt idx="3">
                  <c:v>28</c:v>
                </c:pt>
                <c:pt idx="4">
                  <c:v>28</c:v>
                </c:pt>
                <c:pt idx="5">
                  <c:v>28.2</c:v>
                </c:pt>
                <c:pt idx="6">
                  <c:v>28.5</c:v>
                </c:pt>
                <c:pt idx="7">
                  <c:v>28.5</c:v>
                </c:pt>
                <c:pt idx="8">
                  <c:v>30</c:v>
                </c:pt>
                <c:pt idx="9">
                  <c:v>30.3</c:v>
                </c:pt>
                <c:pt idx="10">
                  <c:v>31</c:v>
                </c:pt>
                <c:pt idx="11">
                  <c:v>31.3</c:v>
                </c:pt>
                <c:pt idx="12">
                  <c:v>31.5</c:v>
                </c:pt>
                <c:pt idx="13">
                  <c:v>32</c:v>
                </c:pt>
                <c:pt idx="14">
                  <c:v>33.5</c:v>
                </c:pt>
                <c:pt idx="15">
                  <c:v>35.700000000000003</c:v>
                </c:pt>
                <c:pt idx="16">
                  <c:v>38.799999999999997</c:v>
                </c:pt>
                <c:pt idx="17">
                  <c:v>39</c:v>
                </c:pt>
                <c:pt idx="18">
                  <c:v>40.1</c:v>
                </c:pt>
                <c:pt idx="19">
                  <c:v>48.3</c:v>
                </c:pt>
                <c:pt idx="20">
                  <c:v>50.1</c:v>
                </c:pt>
                <c:pt idx="21">
                  <c:v>50.1</c:v>
                </c:pt>
                <c:pt idx="22">
                  <c:v>54</c:v>
                </c:pt>
                <c:pt idx="23">
                  <c:v>54.7</c:v>
                </c:pt>
                <c:pt idx="24">
                  <c:v>64</c:v>
                </c:pt>
              </c:numCache>
            </c:numRef>
          </c:val>
          <c:extLst>
            <c:ext xmlns:c16="http://schemas.microsoft.com/office/drawing/2014/chart" uri="{C3380CC4-5D6E-409C-BE32-E72D297353CC}">
              <c16:uniqueId val="{00000028-8981-452B-9E40-1E9DD05C09E9}"/>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a:t>
                </a:r>
              </a:p>
            </c:rich>
          </c:tx>
          <c:layout>
            <c:manualLayout>
              <c:xMode val="edge"/>
              <c:yMode val="edge"/>
              <c:x val="0.96954446585637744"/>
              <c:y val="0.953987912890288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38418145493013E-2"/>
          <c:y val="0.13711645101663589"/>
          <c:w val="0.75319591021271592"/>
          <c:h val="0.61861964574206407"/>
        </c:manualLayout>
      </c:layout>
      <c:barChart>
        <c:barDir val="bar"/>
        <c:grouping val="stacked"/>
        <c:varyColors val="0"/>
        <c:ser>
          <c:idx val="5"/>
          <c:order val="0"/>
          <c:tx>
            <c:strRef>
              <c:f>'Figure 14.1'!$B$26</c:f>
              <c:strCache>
                <c:ptCount val="1"/>
                <c:pt idx="0">
                  <c:v>Major Cities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14.1'!$C$26:$D$26</c:f>
              <c:numCache>
                <c:formatCode>General</c:formatCode>
                <c:ptCount val="2"/>
                <c:pt idx="0">
                  <c:v>55</c:v>
                </c:pt>
                <c:pt idx="1">
                  <c:v>69</c:v>
                </c:pt>
              </c:numCache>
            </c:numRef>
          </c:val>
          <c:extLst>
            <c:ext xmlns:c16="http://schemas.microsoft.com/office/drawing/2014/chart" uri="{C3380CC4-5D6E-409C-BE32-E72D297353CC}">
              <c16:uniqueId val="{0000000B-F198-470F-9EEC-5F75D16766EE}"/>
            </c:ext>
          </c:extLst>
        </c:ser>
        <c:ser>
          <c:idx val="4"/>
          <c:order val="1"/>
          <c:tx>
            <c:strRef>
              <c:f>'Figure 14.1'!$B$27</c:f>
              <c:strCache>
                <c:ptCount val="1"/>
                <c:pt idx="0">
                  <c:v>Inner Regional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14.1'!$C$27:$D$27</c:f>
              <c:numCache>
                <c:formatCode>General</c:formatCode>
                <c:ptCount val="2"/>
                <c:pt idx="0">
                  <c:v>22</c:v>
                </c:pt>
                <c:pt idx="1">
                  <c:v>19</c:v>
                </c:pt>
              </c:numCache>
            </c:numRef>
          </c:val>
          <c:extLst>
            <c:ext xmlns:c16="http://schemas.microsoft.com/office/drawing/2014/chart" uri="{C3380CC4-5D6E-409C-BE32-E72D297353CC}">
              <c16:uniqueId val="{0000000A-F198-470F-9EEC-5F75D16766EE}"/>
            </c:ext>
          </c:extLst>
        </c:ser>
        <c:ser>
          <c:idx val="3"/>
          <c:order val="2"/>
          <c:tx>
            <c:strRef>
              <c:f>'Figure 14.1'!$B$28</c:f>
              <c:strCache>
                <c:ptCount val="1"/>
                <c:pt idx="0">
                  <c:v>Outer Regional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14.1'!$C$28:$D$28</c:f>
              <c:numCache>
                <c:formatCode>General</c:formatCode>
                <c:ptCount val="2"/>
                <c:pt idx="0">
                  <c:v>14</c:v>
                </c:pt>
                <c:pt idx="1">
                  <c:v>8</c:v>
                </c:pt>
              </c:numCache>
            </c:numRef>
          </c:val>
          <c:extLst>
            <c:ext xmlns:c16="http://schemas.microsoft.com/office/drawing/2014/chart" uri="{C3380CC4-5D6E-409C-BE32-E72D297353CC}">
              <c16:uniqueId val="{00000009-F198-470F-9EEC-5F75D16766EE}"/>
            </c:ext>
          </c:extLst>
        </c:ser>
        <c:ser>
          <c:idx val="2"/>
          <c:order val="3"/>
          <c:tx>
            <c:strRef>
              <c:f>'Figure 14.1'!$B$29</c:f>
              <c:strCache>
                <c:ptCount val="1"/>
                <c:pt idx="0">
                  <c:v>Remote</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14.1'!$C$29:$D$29</c:f>
              <c:numCache>
                <c:formatCode>General</c:formatCode>
                <c:ptCount val="2"/>
                <c:pt idx="0">
                  <c:v>3</c:v>
                </c:pt>
                <c:pt idx="1">
                  <c:v>1</c:v>
                </c:pt>
              </c:numCache>
            </c:numRef>
          </c:val>
          <c:extLst>
            <c:ext xmlns:c16="http://schemas.microsoft.com/office/drawing/2014/chart" uri="{C3380CC4-5D6E-409C-BE32-E72D297353CC}">
              <c16:uniqueId val="{00000008-F198-470F-9EEC-5F75D16766EE}"/>
            </c:ext>
          </c:extLst>
        </c:ser>
        <c:ser>
          <c:idx val="1"/>
          <c:order val="4"/>
          <c:tx>
            <c:strRef>
              <c:f>'Figure 14.1'!$B$30</c:f>
              <c:strCache>
                <c:ptCount val="1"/>
                <c:pt idx="0">
                  <c:v>Very Remote</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14.1'!$C$30:$D$30</c:f>
              <c:numCache>
                <c:formatCode>General</c:formatCode>
                <c:ptCount val="2"/>
                <c:pt idx="0">
                  <c:v>5</c:v>
                </c:pt>
                <c:pt idx="1">
                  <c:v>1</c:v>
                </c:pt>
              </c:numCache>
            </c:numRef>
          </c:val>
          <c:extLst>
            <c:ext xmlns:c16="http://schemas.microsoft.com/office/drawing/2014/chart" uri="{C3380CC4-5D6E-409C-BE32-E72D297353CC}">
              <c16:uniqueId val="{00000001-F198-470F-9EEC-5F75D16766EE}"/>
            </c:ext>
          </c:extLst>
        </c:ser>
        <c:ser>
          <c:idx val="0"/>
          <c:order val="5"/>
          <c:tx>
            <c:strRef>
              <c:f>'Figure 14.1'!$B$31</c:f>
              <c:strCache>
                <c:ptCount val="1"/>
                <c:pt idx="0">
                  <c:v>Overseas/Unknown</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14.1'!$C$25:$D$25</c:f>
              <c:strCache>
                <c:ptCount val="2"/>
                <c:pt idx="0">
                  <c:v>Male</c:v>
                </c:pt>
                <c:pt idx="1">
                  <c:v>Female</c:v>
                </c:pt>
              </c:strCache>
            </c:strRef>
          </c:cat>
          <c:val>
            <c:numRef>
              <c:f>'Figure 14.1'!$C$31:$D$31</c:f>
              <c:numCache>
                <c:formatCode>General</c:formatCode>
                <c:ptCount val="2"/>
                <c:pt idx="0">
                  <c:v>1</c:v>
                </c:pt>
                <c:pt idx="1">
                  <c:v>1</c:v>
                </c:pt>
              </c:numCache>
            </c:numRef>
          </c:val>
          <c:extLst>
            <c:ext xmlns:c16="http://schemas.microsoft.com/office/drawing/2014/chart" uri="{C3380CC4-5D6E-409C-BE32-E72D297353CC}">
              <c16:uniqueId val="{00000000-F198-470F-9EEC-5F75D16766EE}"/>
            </c:ext>
          </c:extLst>
        </c:ser>
        <c:dLbls>
          <c:showLegendKey val="0"/>
          <c:showVal val="0"/>
          <c:showCatName val="0"/>
          <c:showSerName val="0"/>
          <c:showPercent val="0"/>
          <c:showBubbleSize val="0"/>
        </c:dLbls>
        <c:gapWidth val="219"/>
        <c:overlap val="100"/>
        <c:axId val="353141119"/>
        <c:axId val="1845454959"/>
      </c:barChart>
      <c:catAx>
        <c:axId val="353141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45454959"/>
        <c:crosses val="autoZero"/>
        <c:auto val="1"/>
        <c:lblAlgn val="ctr"/>
        <c:lblOffset val="100"/>
        <c:noMultiLvlLbl val="0"/>
      </c:catAx>
      <c:valAx>
        <c:axId val="1845454959"/>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p>
            </c:rich>
          </c:tx>
          <c:layout>
            <c:manualLayout>
              <c:xMode val="edge"/>
              <c:yMode val="edge"/>
              <c:x val="0.77942898348020018"/>
              <c:y val="0.840492468929188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3141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47877522616563"/>
          <c:y val="7.8358838732944636E-2"/>
          <c:w val="0.58058369195497339"/>
          <c:h val="0.80148085922017076"/>
        </c:manualLayout>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E7D2-4D5D-AF18-15576BEE87AD}"/>
              </c:ext>
            </c:extLst>
          </c:dPt>
          <c:dPt>
            <c:idx val="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E7D2-4D5D-AF18-15576BEE87AD}"/>
              </c:ext>
            </c:extLst>
          </c:dPt>
          <c:dPt>
            <c:idx val="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E7D2-4D5D-AF18-15576BEE87AD}"/>
              </c:ext>
            </c:extLst>
          </c:dPt>
          <c:dPt>
            <c:idx val="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E7D2-4D5D-AF18-15576BEE87AD}"/>
              </c:ext>
            </c:extLst>
          </c:dPt>
          <c:dPt>
            <c:idx val="8"/>
            <c:invertIfNegative val="0"/>
            <c:bubble3D val="0"/>
            <c:spPr>
              <a:solidFill>
                <a:schemeClr val="accent1"/>
              </a:solidFill>
              <a:ln>
                <a:noFill/>
              </a:ln>
              <a:effectLst/>
            </c:spPr>
            <c:extLst>
              <c:ext xmlns:c16="http://schemas.microsoft.com/office/drawing/2014/chart" uri="{C3380CC4-5D6E-409C-BE32-E72D297353CC}">
                <c16:uniqueId val="{00000009-E7D2-4D5D-AF18-15576BEE87AD}"/>
              </c:ext>
            </c:extLst>
          </c:dPt>
          <c:dPt>
            <c:idx val="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B-E7D2-4D5D-AF18-15576BEE87AD}"/>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0D-E7D2-4D5D-AF18-15576BEE87AD}"/>
              </c:ext>
            </c:extLst>
          </c:dPt>
          <c:dPt>
            <c:idx val="1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F-E7D2-4D5D-AF18-15576BEE87AD}"/>
              </c:ext>
            </c:extLst>
          </c:dPt>
          <c:dPt>
            <c:idx val="1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E7D2-4D5D-AF18-15576BEE87AD}"/>
              </c:ext>
            </c:extLst>
          </c:dPt>
          <c:dPt>
            <c:idx val="1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E7D2-4D5D-AF18-15576BEE87AD}"/>
              </c:ext>
            </c:extLst>
          </c:dPt>
          <c:dPt>
            <c:idx val="1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E7D2-4D5D-AF18-15576BEE87A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A.1'!$B$29:$B$47</c:f>
              <c:strCache>
                <c:ptCount val="19"/>
                <c:pt idx="0">
                  <c:v>Construction</c:v>
                </c:pt>
                <c:pt idx="1">
                  <c:v>Mining</c:v>
                </c:pt>
                <c:pt idx="2">
                  <c:v>Transport, Postal and Warehousing</c:v>
                </c:pt>
                <c:pt idx="3">
                  <c:v>Electricity, Gas, Water and Waste Services</c:v>
                </c:pt>
                <c:pt idx="4">
                  <c:v>Manufacturing</c:v>
                </c:pt>
                <c:pt idx="5">
                  <c:v>Agriculture, Forestry and Fishing</c:v>
                </c:pt>
                <c:pt idx="6">
                  <c:v>Wholesale Trade</c:v>
                </c:pt>
                <c:pt idx="7">
                  <c:v>Information Media and Telecommunications</c:v>
                </c:pt>
                <c:pt idx="8">
                  <c:v>Professional, Scientific and Technical Services</c:v>
                </c:pt>
                <c:pt idx="9">
                  <c:v>Public Administration and Safety</c:v>
                </c:pt>
                <c:pt idx="10">
                  <c:v>Other Services</c:v>
                </c:pt>
                <c:pt idx="11">
                  <c:v>Arts and Recreation Services</c:v>
                </c:pt>
                <c:pt idx="12">
                  <c:v>Financial and Insurance Services</c:v>
                </c:pt>
                <c:pt idx="13">
                  <c:v>Rental, Hiring and Real Estate Services</c:v>
                </c:pt>
                <c:pt idx="14">
                  <c:v>Administrative and Support Services</c:v>
                </c:pt>
                <c:pt idx="15">
                  <c:v>Accommodation and Food Services</c:v>
                </c:pt>
                <c:pt idx="16">
                  <c:v>Retail Trade</c:v>
                </c:pt>
                <c:pt idx="17">
                  <c:v>Education and Training</c:v>
                </c:pt>
                <c:pt idx="18">
                  <c:v>Health Care and Social Assistance</c:v>
                </c:pt>
              </c:strCache>
            </c:strRef>
          </c:cat>
          <c:val>
            <c:numRef>
              <c:f>'Figure A.1'!$C$29:$C$47</c:f>
              <c:numCache>
                <c:formatCode>0.0</c:formatCode>
                <c:ptCount val="19"/>
                <c:pt idx="0">
                  <c:v>14.702265266076269</c:v>
                </c:pt>
                <c:pt idx="1">
                  <c:v>18.655329927965767</c:v>
                </c:pt>
                <c:pt idx="2">
                  <c:v>23.597089120073797</c:v>
                </c:pt>
                <c:pt idx="3">
                  <c:v>25.725619195046441</c:v>
                </c:pt>
                <c:pt idx="4">
                  <c:v>29.523377809863184</c:v>
                </c:pt>
                <c:pt idx="5">
                  <c:v>32.119889308960516</c:v>
                </c:pt>
                <c:pt idx="6">
                  <c:v>34.316991755995417</c:v>
                </c:pt>
                <c:pt idx="7">
                  <c:v>39.72565798935711</c:v>
                </c:pt>
                <c:pt idx="8">
                  <c:v>45.473466131411264</c:v>
                </c:pt>
                <c:pt idx="9">
                  <c:v>47.417603581291068</c:v>
                </c:pt>
                <c:pt idx="10">
                  <c:v>47.673374531241748</c:v>
                </c:pt>
                <c:pt idx="11">
                  <c:v>49.780612163689327</c:v>
                </c:pt>
                <c:pt idx="12">
                  <c:v>50.610957469991305</c:v>
                </c:pt>
                <c:pt idx="13">
                  <c:v>51.214416296683204</c:v>
                </c:pt>
                <c:pt idx="14">
                  <c:v>51.792591753511552</c:v>
                </c:pt>
                <c:pt idx="15">
                  <c:v>54.213467017634741</c:v>
                </c:pt>
                <c:pt idx="16">
                  <c:v>56.253313653753992</c:v>
                </c:pt>
                <c:pt idx="17">
                  <c:v>72.637847209135799</c:v>
                </c:pt>
                <c:pt idx="18">
                  <c:v>77.705930809599948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16-E7D2-4D5D-AF18-15576BEE87AD}"/>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89881056214113475"/>
              <c:y val="0.936158829132083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37327501175703"/>
          <c:y val="7.6313592130786825E-2"/>
          <c:w val="0.62377149263179765"/>
          <c:h val="0.81290712056870595"/>
        </c:manualLayout>
      </c:layout>
      <c:barChart>
        <c:barDir val="bar"/>
        <c:grouping val="clustered"/>
        <c:varyColors val="0"/>
        <c:ser>
          <c:idx val="0"/>
          <c:order val="0"/>
          <c:tx>
            <c:strRef>
              <c:f>'Figure A.2'!$E$30</c:f>
              <c:strCache>
                <c:ptCount val="1"/>
                <c:pt idx="0">
                  <c:v>Female 
(%)</c:v>
                </c:pt>
              </c:strCache>
            </c:strRef>
          </c:tx>
          <c:spPr>
            <a:solidFill>
              <a:schemeClr val="accent1"/>
            </a:solidFill>
            <a:ln>
              <a:noFill/>
            </a:ln>
            <a:effectLst/>
          </c:spPr>
          <c:invertIfNegative val="0"/>
          <c:dPt>
            <c:idx val="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712D-4944-A46D-B7BC5E5ECB43}"/>
              </c:ext>
            </c:extLst>
          </c:dPt>
          <c:dPt>
            <c:idx val="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712D-4944-A46D-B7BC5E5ECB43}"/>
              </c:ext>
            </c:extLst>
          </c:dPt>
          <c:dPt>
            <c:idx val="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712D-4944-A46D-B7BC5E5ECB43}"/>
              </c:ext>
            </c:extLst>
          </c:dPt>
          <c:dPt>
            <c:idx val="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712D-4944-A46D-B7BC5E5ECB43}"/>
              </c:ext>
            </c:extLst>
          </c:dPt>
          <c:dPt>
            <c:idx val="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712D-4944-A46D-B7BC5E5ECB43}"/>
              </c:ext>
            </c:extLst>
          </c:dPt>
          <c:dPt>
            <c:idx val="11"/>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B-712D-4944-A46D-B7BC5E5ECB43}"/>
              </c:ext>
            </c:extLst>
          </c:dPt>
          <c:dPt>
            <c:idx val="13"/>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D-712D-4944-A46D-B7BC5E5ECB43}"/>
              </c:ext>
            </c:extLst>
          </c:dPt>
          <c:dPt>
            <c:idx val="15"/>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F-712D-4944-A46D-B7BC5E5ECB43}"/>
              </c:ext>
            </c:extLst>
          </c:dPt>
          <c:dPt>
            <c:idx val="17"/>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712D-4944-A46D-B7BC5E5ECB43}"/>
              </c:ext>
            </c:extLst>
          </c:dPt>
          <c:dPt>
            <c:idx val="19"/>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712D-4944-A46D-B7BC5E5ECB43}"/>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A.2'!$C$31:$C$51</c:f>
              <c:strCache>
                <c:ptCount val="21"/>
                <c:pt idx="0">
                  <c:v>Arts and Media Professionals</c:v>
                </c:pt>
                <c:pt idx="1">
                  <c:v>Business, Human Resource and Marketing Professionals</c:v>
                </c:pt>
                <c:pt idx="2">
                  <c:v>Professionals, nfd</c:v>
                </c:pt>
                <c:pt idx="3">
                  <c:v>Other Clerical and Administrative Workers</c:v>
                </c:pt>
                <c:pt idx="4">
                  <c:v>Cleaners and Laundry Workers</c:v>
                </c:pt>
                <c:pt idx="5">
                  <c:v>Sales Assistants and Salespersons</c:v>
                </c:pt>
                <c:pt idx="6">
                  <c:v>Sports and Personal Service Workers</c:v>
                </c:pt>
                <c:pt idx="7">
                  <c:v>Legal, Social and Welfare Professionals</c:v>
                </c:pt>
                <c:pt idx="8">
                  <c:v>Clerical and Administrative Workers, nfd</c:v>
                </c:pt>
                <c:pt idx="9">
                  <c:v>Hospitality Workers</c:v>
                </c:pt>
                <c:pt idx="10">
                  <c:v>Education Professionals</c:v>
                </c:pt>
                <c:pt idx="11">
                  <c:v>Community and Personal Service Workers, nfd</c:v>
                </c:pt>
                <c:pt idx="12">
                  <c:v>Sales Support Workers</c:v>
                </c:pt>
                <c:pt idx="13">
                  <c:v>Office Managers and Program Administrators</c:v>
                </c:pt>
                <c:pt idx="14">
                  <c:v>Health Professionals</c:v>
                </c:pt>
                <c:pt idx="15">
                  <c:v>Health and Welfare Support Workers</c:v>
                </c:pt>
                <c:pt idx="16">
                  <c:v>Numerical Clerks</c:v>
                </c:pt>
                <c:pt idx="17">
                  <c:v>Inquiry Clerks and Receptionists</c:v>
                </c:pt>
                <c:pt idx="18">
                  <c:v>Carers and Aides</c:v>
                </c:pt>
                <c:pt idx="19">
                  <c:v>General Clerical Workers</c:v>
                </c:pt>
                <c:pt idx="20">
                  <c:v>Personal Assistants and Secretaries</c:v>
                </c:pt>
              </c:strCache>
            </c:strRef>
          </c:cat>
          <c:val>
            <c:numRef>
              <c:f>'Figure A.2'!$E$31:$E$51</c:f>
              <c:numCache>
                <c:formatCode>0.0</c:formatCode>
                <c:ptCount val="21"/>
                <c:pt idx="0">
                  <c:v>50.954960424011766</c:v>
                </c:pt>
                <c:pt idx="1">
                  <c:v>51.949261172187178</c:v>
                </c:pt>
                <c:pt idx="2">
                  <c:v>54.085253232234862</c:v>
                </c:pt>
                <c:pt idx="3">
                  <c:v>54.805847244754894</c:v>
                </c:pt>
                <c:pt idx="4">
                  <c:v>60.48331256058718</c:v>
                </c:pt>
                <c:pt idx="5">
                  <c:v>62.585179969599622</c:v>
                </c:pt>
                <c:pt idx="6">
                  <c:v>64.723058507744199</c:v>
                </c:pt>
                <c:pt idx="7">
                  <c:v>66.057526569890456</c:v>
                </c:pt>
                <c:pt idx="8">
                  <c:v>69.47095718571039</c:v>
                </c:pt>
                <c:pt idx="9">
                  <c:v>69.526877114140333</c:v>
                </c:pt>
                <c:pt idx="10">
                  <c:v>71.770638295498699</c:v>
                </c:pt>
                <c:pt idx="11">
                  <c:v>71.777855396437303</c:v>
                </c:pt>
                <c:pt idx="12">
                  <c:v>72.575021277764051</c:v>
                </c:pt>
                <c:pt idx="13">
                  <c:v>74.173609853287445</c:v>
                </c:pt>
                <c:pt idx="14">
                  <c:v>74.452381459148214</c:v>
                </c:pt>
                <c:pt idx="15">
                  <c:v>74.935304313859532</c:v>
                </c:pt>
                <c:pt idx="16">
                  <c:v>77.72849685182463</c:v>
                </c:pt>
                <c:pt idx="17">
                  <c:v>84.455851912246047</c:v>
                </c:pt>
                <c:pt idx="18">
                  <c:v>84.636698066404364</c:v>
                </c:pt>
                <c:pt idx="19">
                  <c:v>85.780038506665562</c:v>
                </c:pt>
                <c:pt idx="20">
                  <c:v>96.519045687525349</c:v>
                </c:pt>
              </c:numCache>
            </c:numRef>
          </c:val>
          <c:extLst>
            <c:ext xmlns:c16="http://schemas.microsoft.com/office/drawing/2014/chart" uri="{C3380CC4-5D6E-409C-BE32-E72D297353CC}">
              <c16:uniqueId val="{00000014-712D-4944-A46D-B7BC5E5ECB43}"/>
            </c:ext>
          </c:extLst>
        </c:ser>
        <c:dLbls>
          <c:dLblPos val="inEnd"/>
          <c:showLegendKey val="0"/>
          <c:showVal val="1"/>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
                    <a:ea typeface="+mn-ea"/>
                    <a:cs typeface="+mn-cs"/>
                  </a:defRPr>
                </a:pPr>
                <a:r>
                  <a:rPr lang="en-AU">
                    <a:latin typeface="Arial "/>
                  </a:rPr>
                  <a:t>Per</a:t>
                </a:r>
                <a:r>
                  <a:rPr lang="en-AU" baseline="0">
                    <a:latin typeface="Arial "/>
                  </a:rPr>
                  <a:t> cent</a:t>
                </a:r>
                <a:endParaRPr lang="en-AU">
                  <a:latin typeface="Arial "/>
                </a:endParaRPr>
              </a:p>
            </c:rich>
          </c:tx>
          <c:layout>
            <c:manualLayout>
              <c:xMode val="edge"/>
              <c:yMode val="edge"/>
              <c:x val="0.86474101532535463"/>
              <c:y val="0.941653259517610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
                <a:ea typeface="+mn-ea"/>
                <a:cs typeface="+mn-cs"/>
              </a:defRPr>
            </a:pPr>
            <a:endParaRPr lang="en-US"/>
          </a:p>
        </c:txPr>
        <c:crossAx val="573820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982313991900168"/>
          <c:y val="2.3690937104771038E-2"/>
          <c:w val="0.5203260687540453"/>
          <c:h val="0.91331977013683152"/>
        </c:manualLayout>
      </c:layout>
      <c:barChart>
        <c:barDir val="bar"/>
        <c:grouping val="clustered"/>
        <c:varyColors val="0"/>
        <c:ser>
          <c:idx val="0"/>
          <c:order val="0"/>
          <c:tx>
            <c:strRef>
              <c:f>'Figure D.1'!$C$44</c:f>
              <c:strCache>
                <c:ptCount val="1"/>
                <c:pt idx="0">
                  <c:v> % Employed in Public Sector </c:v>
                </c:pt>
              </c:strCache>
            </c:strRef>
          </c:tx>
          <c:spPr>
            <a:solidFill>
              <a:schemeClr val="accent1"/>
            </a:solidFill>
            <a:ln>
              <a:noFill/>
            </a:ln>
            <a:effectLst/>
          </c:spPr>
          <c:invertIfNegative val="0"/>
          <c:dPt>
            <c:idx val="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EE80-4964-A3C0-59E233A42C7A}"/>
              </c:ext>
            </c:extLst>
          </c:dPt>
          <c:dPt>
            <c:idx val="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EE80-4964-A3C0-59E233A42C7A}"/>
              </c:ext>
            </c:extLst>
          </c:dPt>
          <c:dPt>
            <c:idx val="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EE80-4964-A3C0-59E233A42C7A}"/>
              </c:ext>
            </c:extLst>
          </c:dPt>
          <c:dPt>
            <c:idx val="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EE80-4964-A3C0-59E233A42C7A}"/>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7-A6A4-4979-BDBE-DF992CDE1042}"/>
              </c:ext>
            </c:extLst>
          </c:dPt>
          <c:dPt>
            <c:idx val="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A6A4-4979-BDBE-DF992CDE1042}"/>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B-A6A4-4979-BDBE-DF992CDE1042}"/>
              </c:ext>
            </c:extLst>
          </c:dPt>
          <c:dPt>
            <c:idx val="1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D-A6A4-4979-BDBE-DF992CDE1042}"/>
              </c:ext>
            </c:extLst>
          </c:dPt>
          <c:dPt>
            <c:idx val="1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EE80-4964-A3C0-59E233A42C7A}"/>
              </c:ext>
            </c:extLst>
          </c:dPt>
          <c:dPt>
            <c:idx val="1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EE80-4964-A3C0-59E233A42C7A}"/>
              </c:ext>
            </c:extLst>
          </c:dPt>
          <c:dPt>
            <c:idx val="1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EE80-4964-A3C0-59E233A42C7A}"/>
              </c:ext>
            </c:extLst>
          </c:dPt>
          <c:dPt>
            <c:idx val="17"/>
            <c:invertIfNegative val="0"/>
            <c:bubble3D val="0"/>
            <c:spPr>
              <a:solidFill>
                <a:srgbClr val="FFC000"/>
              </a:solidFill>
              <a:ln>
                <a:noFill/>
              </a:ln>
              <a:effectLst/>
            </c:spPr>
            <c:extLst>
              <c:ext xmlns:c16="http://schemas.microsoft.com/office/drawing/2014/chart" uri="{C3380CC4-5D6E-409C-BE32-E72D297353CC}">
                <c16:uniqueId val="{00000015-A6A4-4979-BDBE-DF992CDE1042}"/>
              </c:ext>
            </c:extLst>
          </c:dPt>
          <c:dPt>
            <c:idx val="1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D-A6A4-4979-BDBE-DF992CDE1042}"/>
              </c:ext>
            </c:extLst>
          </c:dPt>
          <c:dPt>
            <c:idx val="19"/>
            <c:invertIfNegative val="0"/>
            <c:bubble3D val="0"/>
            <c:spPr>
              <a:solidFill>
                <a:schemeClr val="accent1"/>
              </a:solidFill>
              <a:ln>
                <a:noFill/>
              </a:ln>
              <a:effectLst/>
            </c:spPr>
            <c:extLst>
              <c:ext xmlns:c16="http://schemas.microsoft.com/office/drawing/2014/chart" uri="{C3380CC4-5D6E-409C-BE32-E72D297353CC}">
                <c16:uniqueId val="{0000001C-A6A4-4979-BDBE-DF992CDE1042}"/>
              </c:ext>
            </c:extLst>
          </c:dPt>
          <c:dPt>
            <c:idx val="2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B-A6A4-4979-BDBE-DF992CDE1042}"/>
              </c:ext>
            </c:extLst>
          </c:dPt>
          <c:dPt>
            <c:idx val="2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A-A6A4-4979-BDBE-DF992CDE1042}"/>
              </c:ext>
            </c:extLst>
          </c:dPt>
          <c:dPt>
            <c:idx val="2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9-A6A4-4979-BDBE-DF992CDE1042}"/>
              </c:ext>
            </c:extLst>
          </c:dPt>
          <c:dPt>
            <c:idx val="2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8-A6A4-4979-BDBE-DF992CDE1042}"/>
              </c:ext>
            </c:extLst>
          </c:dPt>
          <c:dPt>
            <c:idx val="2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7-A6A4-4979-BDBE-DF992CDE1042}"/>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D.1'!$B$45:$B$74</c:f>
              <c:strCache>
                <c:ptCount val="30"/>
                <c:pt idx="0">
                  <c:v> Veterinary Nurses </c:v>
                </c:pt>
                <c:pt idx="1">
                  <c:v> Sales Assistants (General) (Clothing) </c:v>
                </c:pt>
                <c:pt idx="2">
                  <c:v> Retail Managers (Clothing) </c:v>
                </c:pt>
                <c:pt idx="3">
                  <c:v> Hairdressers </c:v>
                </c:pt>
                <c:pt idx="4">
                  <c:v> Beauty Therapists </c:v>
                </c:pt>
                <c:pt idx="5">
                  <c:v> Pharmacy Sales Assistants </c:v>
                </c:pt>
                <c:pt idx="6">
                  <c:v> Psychologists </c:v>
                </c:pt>
                <c:pt idx="7">
                  <c:v> Receptionists (General Practice) </c:v>
                </c:pt>
                <c:pt idx="8">
                  <c:v> Child Carers (Child Care) </c:v>
                </c:pt>
                <c:pt idx="9">
                  <c:v> Registered Nurses (General Practice) </c:v>
                </c:pt>
                <c:pt idx="10">
                  <c:v> Child Carers (Preschool) </c:v>
                </c:pt>
                <c:pt idx="11">
                  <c:v> Nursing Support And Personal Care Workers </c:v>
                </c:pt>
                <c:pt idx="12">
                  <c:v> Aged And Disabled Carers </c:v>
                </c:pt>
                <c:pt idx="13">
                  <c:v> Conveyancers and Legal Executives </c:v>
                </c:pt>
                <c:pt idx="14">
                  <c:v> Registered Nurses (Aged Care) </c:v>
                </c:pt>
                <c:pt idx="15">
                  <c:v> Dental Assistants </c:v>
                </c:pt>
                <c:pt idx="16">
                  <c:v> Early Childhood (Pre-Primary School) Teachers </c:v>
                </c:pt>
                <c:pt idx="17">
                  <c:v> Total Workforce </c:v>
                </c:pt>
                <c:pt idx="18">
                  <c:v> Medical Technicians </c:v>
                </c:pt>
                <c:pt idx="19">
                  <c:v> Primary School Teachers (Combined Primary and Secondary) </c:v>
                </c:pt>
                <c:pt idx="20">
                  <c:v> Education Aides (Combined Primary and Secondary) </c:v>
                </c:pt>
                <c:pt idx="21">
                  <c:v> Education Aides (Secondary Education) </c:v>
                </c:pt>
                <c:pt idx="22">
                  <c:v> Enrolled And Mothercraft Nurses </c:v>
                </c:pt>
                <c:pt idx="23">
                  <c:v> Receptionists (Hospitals) </c:v>
                </c:pt>
                <c:pt idx="24">
                  <c:v> Primary School Teachers (Primary Education) </c:v>
                </c:pt>
                <c:pt idx="25">
                  <c:v> Education Aides (Primary Education) </c:v>
                </c:pt>
                <c:pt idx="26">
                  <c:v> Midwives </c:v>
                </c:pt>
                <c:pt idx="27">
                  <c:v> Registered Nurses (Hospitals) </c:v>
                </c:pt>
                <c:pt idx="28">
                  <c:v> Nurse Managers </c:v>
                </c:pt>
                <c:pt idx="29">
                  <c:v> General Clerks (Hospitals) </c:v>
                </c:pt>
              </c:strCache>
            </c:strRef>
          </c:cat>
          <c:val>
            <c:numRef>
              <c:f>'Figure D.1'!$C$45:$C$74</c:f>
              <c:numCache>
                <c:formatCode>_-* #,##0.0_-;\-* #,##0.0_-;_-* "-"??_-;_-@_-</c:formatCode>
                <c:ptCount val="30"/>
                <c:pt idx="0">
                  <c:v>0</c:v>
                </c:pt>
                <c:pt idx="1">
                  <c:v>0</c:v>
                </c:pt>
                <c:pt idx="2">
                  <c:v>0</c:v>
                </c:pt>
                <c:pt idx="3">
                  <c:v>0</c:v>
                </c:pt>
                <c:pt idx="4">
                  <c:v>0</c:v>
                </c:pt>
                <c:pt idx="5">
                  <c:v>3.2911468150674687E-2</c:v>
                </c:pt>
                <c:pt idx="6">
                  <c:v>4.2256496936403973E-2</c:v>
                </c:pt>
                <c:pt idx="7">
                  <c:v>0.26335726397056175</c:v>
                </c:pt>
                <c:pt idx="8">
                  <c:v>0.27713021551929207</c:v>
                </c:pt>
                <c:pt idx="9">
                  <c:v>0.84648257725180798</c:v>
                </c:pt>
                <c:pt idx="10">
                  <c:v>1.2923711673812799</c:v>
                </c:pt>
                <c:pt idx="11">
                  <c:v>2.2134999915772449</c:v>
                </c:pt>
                <c:pt idx="12">
                  <c:v>2.2777026591977334</c:v>
                </c:pt>
                <c:pt idx="13">
                  <c:v>2.6700918573875136</c:v>
                </c:pt>
                <c:pt idx="14">
                  <c:v>3.0183192788601336</c:v>
                </c:pt>
                <c:pt idx="15">
                  <c:v>4.2954224900628288</c:v>
                </c:pt>
                <c:pt idx="16">
                  <c:v>5.3666717487421867</c:v>
                </c:pt>
                <c:pt idx="17">
                  <c:v>16.04060131737673</c:v>
                </c:pt>
                <c:pt idx="18">
                  <c:v>18.549796156086195</c:v>
                </c:pt>
                <c:pt idx="19">
                  <c:v>33.939959558251672</c:v>
                </c:pt>
                <c:pt idx="20">
                  <c:v>47.902690248695535</c:v>
                </c:pt>
                <c:pt idx="21">
                  <c:v>61.280882705684817</c:v>
                </c:pt>
                <c:pt idx="22">
                  <c:v>64.028186062597271</c:v>
                </c:pt>
                <c:pt idx="23">
                  <c:v>64.623773173391498</c:v>
                </c:pt>
                <c:pt idx="24">
                  <c:v>66.269166501041596</c:v>
                </c:pt>
                <c:pt idx="25">
                  <c:v>66.472809515155191</c:v>
                </c:pt>
                <c:pt idx="26">
                  <c:v>68.366327909299187</c:v>
                </c:pt>
                <c:pt idx="27">
                  <c:v>71.395325134198544</c:v>
                </c:pt>
                <c:pt idx="28">
                  <c:v>71.958466662313072</c:v>
                </c:pt>
                <c:pt idx="29">
                  <c:v>79.018783589634438</c:v>
                </c:pt>
              </c:numCache>
            </c:numRef>
          </c:val>
          <c:extLst>
            <c:ext xmlns:c16="http://schemas.microsoft.com/office/drawing/2014/chart" uri="{C3380CC4-5D6E-409C-BE32-E72D297353CC}">
              <c16:uniqueId val="{00000016-A6A4-4979-BDBE-DF992CDE1042}"/>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91556278554045156"/>
              <c:y val="0.97054247238501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50617180809968"/>
          <c:y val="2.9840203603724805E-2"/>
          <c:w val="0.49923975020363842"/>
          <c:h val="0.91411351319711631"/>
        </c:manualLayout>
      </c:layout>
      <c:barChart>
        <c:barDir val="bar"/>
        <c:grouping val="clustered"/>
        <c:varyColors val="0"/>
        <c:ser>
          <c:idx val="0"/>
          <c:order val="0"/>
          <c:tx>
            <c:strRef>
              <c:f>'Figure D.2'!$C$44</c:f>
              <c:strCache>
                <c:ptCount val="1"/>
                <c:pt idx="0">
                  <c:v> % Employed Part time </c:v>
                </c:pt>
              </c:strCache>
            </c:strRef>
          </c:tx>
          <c:spPr>
            <a:solidFill>
              <a:schemeClr val="accent1"/>
            </a:solidFill>
            <a:ln>
              <a:noFill/>
            </a:ln>
            <a:effectLst/>
          </c:spPr>
          <c:invertIfNegative val="0"/>
          <c:dPt>
            <c:idx val="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AF3A-4050-8585-0134D97509DC}"/>
              </c:ext>
            </c:extLst>
          </c:dPt>
          <c:dPt>
            <c:idx val="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AF3A-4050-8585-0134D97509DC}"/>
              </c:ext>
            </c:extLst>
          </c:dPt>
          <c:dPt>
            <c:idx val="3"/>
            <c:invertIfNegative val="0"/>
            <c:bubble3D val="0"/>
            <c:spPr>
              <a:solidFill>
                <a:srgbClr val="FFC000"/>
              </a:solidFill>
              <a:ln>
                <a:noFill/>
              </a:ln>
              <a:effectLst/>
            </c:spPr>
            <c:extLst>
              <c:ext xmlns:c16="http://schemas.microsoft.com/office/drawing/2014/chart" uri="{C3380CC4-5D6E-409C-BE32-E72D297353CC}">
                <c16:uniqueId val="{00000027-AF3A-4050-8585-0134D97509DC}"/>
              </c:ext>
            </c:extLst>
          </c:dPt>
          <c:dPt>
            <c:idx val="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5-AF3A-4050-8585-0134D97509DC}"/>
              </c:ext>
            </c:extLst>
          </c:dPt>
          <c:dPt>
            <c:idx val="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AF3A-4050-8585-0134D97509DC}"/>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9-AF3A-4050-8585-0134D97509DC}"/>
              </c:ext>
            </c:extLst>
          </c:dPt>
          <c:dPt>
            <c:idx val="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B-AF3A-4050-8585-0134D97509DC}"/>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D-AF3A-4050-8585-0134D97509DC}"/>
              </c:ext>
            </c:extLst>
          </c:dPt>
          <c:dPt>
            <c:idx val="1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F-AF3A-4050-8585-0134D97509DC}"/>
              </c:ext>
            </c:extLst>
          </c:dPt>
          <c:dPt>
            <c:idx val="1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AF3A-4050-8585-0134D97509DC}"/>
              </c:ext>
            </c:extLst>
          </c:dPt>
          <c:dPt>
            <c:idx val="1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AF3A-4050-8585-0134D97509DC}"/>
              </c:ext>
            </c:extLst>
          </c:dPt>
          <c:dPt>
            <c:idx val="1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AF3A-4050-8585-0134D97509DC}"/>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17-AF3A-4050-8585-0134D97509DC}"/>
              </c:ext>
            </c:extLst>
          </c:dPt>
          <c:dPt>
            <c:idx val="1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9-AF3A-4050-8585-0134D97509DC}"/>
              </c:ext>
            </c:extLst>
          </c:dPt>
          <c:dPt>
            <c:idx val="19"/>
            <c:invertIfNegative val="0"/>
            <c:bubble3D val="0"/>
            <c:spPr>
              <a:solidFill>
                <a:schemeClr val="accent1"/>
              </a:solidFill>
              <a:ln>
                <a:noFill/>
              </a:ln>
              <a:effectLst/>
            </c:spPr>
            <c:extLst>
              <c:ext xmlns:c16="http://schemas.microsoft.com/office/drawing/2014/chart" uri="{C3380CC4-5D6E-409C-BE32-E72D297353CC}">
                <c16:uniqueId val="{0000001B-AF3A-4050-8585-0134D97509DC}"/>
              </c:ext>
            </c:extLst>
          </c:dPt>
          <c:dPt>
            <c:idx val="2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D-AF3A-4050-8585-0134D97509DC}"/>
              </c:ext>
            </c:extLst>
          </c:dPt>
          <c:dPt>
            <c:idx val="2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F-AF3A-4050-8585-0134D97509DC}"/>
              </c:ext>
            </c:extLst>
          </c:dPt>
          <c:dPt>
            <c:idx val="2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1-AF3A-4050-8585-0134D97509DC}"/>
              </c:ext>
            </c:extLst>
          </c:dPt>
          <c:dPt>
            <c:idx val="2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3-AF3A-4050-8585-0134D97509DC}"/>
              </c:ext>
            </c:extLst>
          </c:dPt>
          <c:dPt>
            <c:idx val="2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5-AF3A-4050-8585-0134D97509D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D.2'!$B$45:$B$74</c:f>
              <c:strCache>
                <c:ptCount val="30"/>
                <c:pt idx="0">
                  <c:v> Nurse Managers  </c:v>
                </c:pt>
                <c:pt idx="1">
                  <c:v> Primary School Teachers (Combined Primary and Secondary) </c:v>
                </c:pt>
                <c:pt idx="2">
                  <c:v> Retail Managers (Clothing) </c:v>
                </c:pt>
                <c:pt idx="3">
                  <c:v> Total Workforce </c:v>
                </c:pt>
                <c:pt idx="4">
                  <c:v> Primary School Teachers (Primary Education) </c:v>
                </c:pt>
                <c:pt idx="5">
                  <c:v> Conveyancers And Legal Executives </c:v>
                </c:pt>
                <c:pt idx="6">
                  <c:v>  General Clerks (Hospitals) </c:v>
                </c:pt>
                <c:pt idx="7">
                  <c:v> Hairdressers </c:v>
                </c:pt>
                <c:pt idx="8">
                  <c:v> Registered Nurses (Hospitals) </c:v>
                </c:pt>
                <c:pt idx="9">
                  <c:v> Veterinary Nurses </c:v>
                </c:pt>
                <c:pt idx="10">
                  <c:v> Medical Technicians </c:v>
                </c:pt>
                <c:pt idx="11">
                  <c:v> Registered Nurses (Aged Care) </c:v>
                </c:pt>
                <c:pt idx="12">
                  <c:v>  Child Carers (Child Care) </c:v>
                </c:pt>
                <c:pt idx="13">
                  <c:v> Early Childhood (Pre-Primary School) Teachers </c:v>
                </c:pt>
                <c:pt idx="14">
                  <c:v> Receptionists (Hospitals) </c:v>
                </c:pt>
                <c:pt idx="15">
                  <c:v> Child Carers (Preschool) </c:v>
                </c:pt>
                <c:pt idx="16">
                  <c:v> Beauty Therapists </c:v>
                </c:pt>
                <c:pt idx="17">
                  <c:v> Psychologists </c:v>
                </c:pt>
                <c:pt idx="18">
                  <c:v> Enrolled And Mothercraft Nurses </c:v>
                </c:pt>
                <c:pt idx="19">
                  <c:v> Midwives </c:v>
                </c:pt>
                <c:pt idx="20">
                  <c:v> Dental Assistants </c:v>
                </c:pt>
                <c:pt idx="21">
                  <c:v> Registered Nurses (General Practice) </c:v>
                </c:pt>
                <c:pt idx="22">
                  <c:v> Sales Assistants (General) (Clothing) </c:v>
                </c:pt>
                <c:pt idx="23">
                  <c:v> Nursing Support and Personal Care Workers </c:v>
                </c:pt>
                <c:pt idx="24">
                  <c:v> Aged And Disabled Carers </c:v>
                </c:pt>
                <c:pt idx="25">
                  <c:v> Education Aides (Secondary Education) </c:v>
                </c:pt>
                <c:pt idx="26">
                  <c:v> Education Aides (Combined Primary And Secondary) </c:v>
                </c:pt>
                <c:pt idx="27">
                  <c:v> Receptionists (General Practice) </c:v>
                </c:pt>
                <c:pt idx="28">
                  <c:v> Pharmacy Aales Assistants </c:v>
                </c:pt>
                <c:pt idx="29">
                  <c:v> Education Aides (Primary Education) </c:v>
                </c:pt>
              </c:strCache>
            </c:strRef>
          </c:cat>
          <c:val>
            <c:numRef>
              <c:f>'Figure D.2'!$C$45:$C$74</c:f>
              <c:numCache>
                <c:formatCode>_-* #,##0.0_-;\-* #,##0.0_-;_-* "-"??_-;_-@_-</c:formatCode>
                <c:ptCount val="30"/>
                <c:pt idx="0">
                  <c:v>23.273273273273272</c:v>
                </c:pt>
                <c:pt idx="1">
                  <c:v>28.143308964587543</c:v>
                </c:pt>
                <c:pt idx="2">
                  <c:v>31.823042719648786</c:v>
                </c:pt>
                <c:pt idx="3">
                  <c:v>32.885839814078878</c:v>
                </c:pt>
                <c:pt idx="4">
                  <c:v>33.306588148693415</c:v>
                </c:pt>
                <c:pt idx="5">
                  <c:v>39.015475542421655</c:v>
                </c:pt>
                <c:pt idx="6">
                  <c:v>41.167083355497631</c:v>
                </c:pt>
                <c:pt idx="7">
                  <c:v>41.639496972519794</c:v>
                </c:pt>
                <c:pt idx="8">
                  <c:v>45.638165345413363</c:v>
                </c:pt>
                <c:pt idx="9">
                  <c:v>46.385442514474775</c:v>
                </c:pt>
                <c:pt idx="10">
                  <c:v>46.991195517718111</c:v>
                </c:pt>
                <c:pt idx="11">
                  <c:v>47.349443135886474</c:v>
                </c:pt>
                <c:pt idx="12">
                  <c:v>48.27541092794786</c:v>
                </c:pt>
                <c:pt idx="13">
                  <c:v>49.412930771576704</c:v>
                </c:pt>
                <c:pt idx="14">
                  <c:v>49.84452566690306</c:v>
                </c:pt>
                <c:pt idx="15">
                  <c:v>50.214375278081135</c:v>
                </c:pt>
                <c:pt idx="16">
                  <c:v>51.64106021360395</c:v>
                </c:pt>
                <c:pt idx="17">
                  <c:v>53.417329485464919</c:v>
                </c:pt>
                <c:pt idx="18">
                  <c:v>54.560387308723094</c:v>
                </c:pt>
                <c:pt idx="19">
                  <c:v>55.113669740938732</c:v>
                </c:pt>
                <c:pt idx="20">
                  <c:v>56.778357124540555</c:v>
                </c:pt>
                <c:pt idx="21">
                  <c:v>56.817808444225406</c:v>
                </c:pt>
                <c:pt idx="22">
                  <c:v>60.124949359261393</c:v>
                </c:pt>
                <c:pt idx="23">
                  <c:v>60.298155478817485</c:v>
                </c:pt>
                <c:pt idx="24">
                  <c:v>65.183933027449086</c:v>
                </c:pt>
                <c:pt idx="25">
                  <c:v>67.366906474820141</c:v>
                </c:pt>
                <c:pt idx="26">
                  <c:v>68.144232072658255</c:v>
                </c:pt>
                <c:pt idx="27">
                  <c:v>70.596508944027704</c:v>
                </c:pt>
                <c:pt idx="28">
                  <c:v>71.152465294399235</c:v>
                </c:pt>
                <c:pt idx="29">
                  <c:v>79.63041502574977</c:v>
                </c:pt>
              </c:numCache>
            </c:numRef>
          </c:val>
          <c:extLst>
            <c:ext xmlns:c16="http://schemas.microsoft.com/office/drawing/2014/chart" uri="{C3380CC4-5D6E-409C-BE32-E72D297353CC}">
              <c16:uniqueId val="{00000026-AF3A-4050-8585-0134D97509DC}"/>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92783929022427591"/>
              <c:y val="0.976539366748668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550617180809968"/>
          <c:y val="3.4699342040850449E-2"/>
          <c:w val="0.49923975020363842"/>
          <c:h val="0.88705346289367815"/>
        </c:manualLayout>
      </c:layout>
      <c:barChart>
        <c:barDir val="bar"/>
        <c:grouping val="clustered"/>
        <c:varyColors val="0"/>
        <c:ser>
          <c:idx val="0"/>
          <c:order val="0"/>
          <c:tx>
            <c:strRef>
              <c:f>'Figure D.3'!$C$44</c:f>
              <c:strCache>
                <c:ptCount val="1"/>
                <c:pt idx="0">
                  <c:v> % with Bachelor Degree </c:v>
                </c:pt>
              </c:strCache>
            </c:strRef>
          </c:tx>
          <c:spPr>
            <a:solidFill>
              <a:schemeClr val="accent1"/>
            </a:solidFill>
            <a:ln>
              <a:noFill/>
            </a:ln>
            <a:effectLst/>
          </c:spPr>
          <c:invertIfNegative val="0"/>
          <c:dPt>
            <c:idx val="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5A77-454B-872E-21A63BFB1AF5}"/>
              </c:ext>
            </c:extLst>
          </c:dPt>
          <c:dPt>
            <c:idx val="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5A77-454B-872E-21A63BFB1AF5}"/>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5-5A77-454B-872E-21A63BFB1AF5}"/>
              </c:ext>
            </c:extLst>
          </c:dPt>
          <c:dPt>
            <c:idx val="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5A77-454B-872E-21A63BFB1AF5}"/>
              </c:ext>
            </c:extLst>
          </c:dPt>
          <c:dPt>
            <c:idx val="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5A77-454B-872E-21A63BFB1AF5}"/>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B-5A77-454B-872E-21A63BFB1AF5}"/>
              </c:ext>
            </c:extLst>
          </c:dPt>
          <c:dPt>
            <c:idx val="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D-5A77-454B-872E-21A63BFB1AF5}"/>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F-5A77-454B-872E-21A63BFB1AF5}"/>
              </c:ext>
            </c:extLst>
          </c:dPt>
          <c:dPt>
            <c:idx val="1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5A77-454B-872E-21A63BFB1AF5}"/>
              </c:ext>
            </c:extLst>
          </c:dPt>
          <c:dPt>
            <c:idx val="1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5A77-454B-872E-21A63BFB1AF5}"/>
              </c:ext>
            </c:extLst>
          </c:dPt>
          <c:dPt>
            <c:idx val="1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5A77-454B-872E-21A63BFB1AF5}"/>
              </c:ext>
            </c:extLst>
          </c:dPt>
          <c:dPt>
            <c:idx val="1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7-5A77-454B-872E-21A63BFB1AF5}"/>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19-5A77-454B-872E-21A63BFB1AF5}"/>
              </c:ext>
            </c:extLst>
          </c:dPt>
          <c:dPt>
            <c:idx val="1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B-5A77-454B-872E-21A63BFB1AF5}"/>
              </c:ext>
            </c:extLst>
          </c:dPt>
          <c:dPt>
            <c:idx val="19"/>
            <c:invertIfNegative val="0"/>
            <c:bubble3D val="0"/>
            <c:spPr>
              <a:solidFill>
                <a:schemeClr val="accent1"/>
              </a:solidFill>
              <a:ln>
                <a:noFill/>
              </a:ln>
              <a:effectLst/>
            </c:spPr>
            <c:extLst>
              <c:ext xmlns:c16="http://schemas.microsoft.com/office/drawing/2014/chart" uri="{C3380CC4-5D6E-409C-BE32-E72D297353CC}">
                <c16:uniqueId val="{0000001D-5A77-454B-872E-21A63BFB1AF5}"/>
              </c:ext>
            </c:extLst>
          </c:dPt>
          <c:dPt>
            <c:idx val="20"/>
            <c:invertIfNegative val="0"/>
            <c:bubble3D val="0"/>
            <c:spPr>
              <a:solidFill>
                <a:srgbClr val="FFC000"/>
              </a:solidFill>
              <a:ln>
                <a:noFill/>
              </a:ln>
              <a:effectLst/>
            </c:spPr>
            <c:extLst>
              <c:ext xmlns:c16="http://schemas.microsoft.com/office/drawing/2014/chart" uri="{C3380CC4-5D6E-409C-BE32-E72D297353CC}">
                <c16:uniqueId val="{0000001F-5A77-454B-872E-21A63BFB1AF5}"/>
              </c:ext>
            </c:extLst>
          </c:dPt>
          <c:dPt>
            <c:idx val="2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1-5A77-454B-872E-21A63BFB1AF5}"/>
              </c:ext>
            </c:extLst>
          </c:dPt>
          <c:dPt>
            <c:idx val="2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3-5A77-454B-872E-21A63BFB1AF5}"/>
              </c:ext>
            </c:extLst>
          </c:dPt>
          <c:dPt>
            <c:idx val="2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5-5A77-454B-872E-21A63BFB1AF5}"/>
              </c:ext>
            </c:extLst>
          </c:dPt>
          <c:dPt>
            <c:idx val="2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7-5A77-454B-872E-21A63BFB1AF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D.3'!$B$45:$B$74</c:f>
              <c:strCache>
                <c:ptCount val="30"/>
                <c:pt idx="0">
                  <c:v> Hairdressers  </c:v>
                </c:pt>
                <c:pt idx="1">
                  <c:v> Enrolled And Mothercraft Nurses  </c:v>
                </c:pt>
                <c:pt idx="2">
                  <c:v> Beauty Therapists  </c:v>
                </c:pt>
                <c:pt idx="3">
                  <c:v> Pharmacy Sales Assistants  </c:v>
                </c:pt>
                <c:pt idx="4">
                  <c:v> Sales Assistants (General) (Clothing)  </c:v>
                </c:pt>
                <c:pt idx="5">
                  <c:v>  Veterinary Nurses  </c:v>
                </c:pt>
                <c:pt idx="6">
                  <c:v>  Receptionists (Hospitals)  </c:v>
                </c:pt>
                <c:pt idx="7">
                  <c:v>  Receptionists (General Practice)  </c:v>
                </c:pt>
                <c:pt idx="8">
                  <c:v>  Dental Assistants  </c:v>
                </c:pt>
                <c:pt idx="9">
                  <c:v>  Education Aides (Primary Education)  </c:v>
                </c:pt>
                <c:pt idx="10">
                  <c:v>  General Clerks (Hospitals)  </c:v>
                </c:pt>
                <c:pt idx="11">
                  <c:v>  Aged And Disabled Carers  </c:v>
                </c:pt>
                <c:pt idx="12">
                  <c:v>  Education Aides (Secondary Education)  </c:v>
                </c:pt>
                <c:pt idx="13">
                  <c:v>  Retail Managers (Clothing)  </c:v>
                </c:pt>
                <c:pt idx="14">
                  <c:v>  Education Aides (Combined Primary and Secondary)  </c:v>
                </c:pt>
                <c:pt idx="15">
                  <c:v>  Nursing Support and Personal Care Workers  </c:v>
                </c:pt>
                <c:pt idx="16">
                  <c:v>  Child Carers (Child Care)  </c:v>
                </c:pt>
                <c:pt idx="17">
                  <c:v>  Conveyancers and Legal Executives  </c:v>
                </c:pt>
                <c:pt idx="18">
                  <c:v>  Medical Technicians  </c:v>
                </c:pt>
                <c:pt idx="19">
                  <c:v>  Child Carers (Preschool)  </c:v>
                </c:pt>
                <c:pt idx="20">
                  <c:v>  Total Workforce  </c:v>
                </c:pt>
                <c:pt idx="21">
                  <c:v>  Registered Nurses (Aged Care)  </c:v>
                </c:pt>
                <c:pt idx="22">
                  <c:v>  Early Childhood (Pre-Primary School) Teachers  </c:v>
                </c:pt>
                <c:pt idx="23">
                  <c:v>  Registered Nurses (General Practice)  </c:v>
                </c:pt>
                <c:pt idx="24">
                  <c:v>  Registered Nurses (Hospitals)  </c:v>
                </c:pt>
                <c:pt idx="25">
                  <c:v>  Nurse Managers  </c:v>
                </c:pt>
                <c:pt idx="26">
                  <c:v>  Primary School Teachers (Primary Education)  </c:v>
                </c:pt>
                <c:pt idx="27">
                  <c:v>  Primary School Teachers (Combined Primary and Secondary)  </c:v>
                </c:pt>
                <c:pt idx="28">
                  <c:v>  Midwives  </c:v>
                </c:pt>
                <c:pt idx="29">
                  <c:v>  Psychologists  </c:v>
                </c:pt>
              </c:strCache>
            </c:strRef>
          </c:cat>
          <c:val>
            <c:numRef>
              <c:f>'Figure D.3'!$C$45:$C$74</c:f>
              <c:numCache>
                <c:formatCode>_-* #,##0.0_-;\-* #,##0.0_-;_-* "-"??_-;_-@_-</c:formatCode>
                <c:ptCount val="30"/>
                <c:pt idx="0">
                  <c:v>2.3066485753052914</c:v>
                </c:pt>
                <c:pt idx="1">
                  <c:v>9.2008388737673457</c:v>
                </c:pt>
                <c:pt idx="2">
                  <c:v>11.169389834345873</c:v>
                </c:pt>
                <c:pt idx="3">
                  <c:v>13.109966714815046</c:v>
                </c:pt>
                <c:pt idx="4">
                  <c:v>15.775894664264584</c:v>
                </c:pt>
                <c:pt idx="5">
                  <c:v>16.228775692582666</c:v>
                </c:pt>
                <c:pt idx="6">
                  <c:v>16.590616590616591</c:v>
                </c:pt>
                <c:pt idx="7">
                  <c:v>17.067326273479168</c:v>
                </c:pt>
                <c:pt idx="8">
                  <c:v>17.287848089337039</c:v>
                </c:pt>
                <c:pt idx="9">
                  <c:v>17.578604831584165</c:v>
                </c:pt>
                <c:pt idx="10">
                  <c:v>19.436844505243958</c:v>
                </c:pt>
                <c:pt idx="11">
                  <c:v>20.512640449438202</c:v>
                </c:pt>
                <c:pt idx="12">
                  <c:v>20.790073436312991</c:v>
                </c:pt>
                <c:pt idx="13">
                  <c:v>22.340110248355167</c:v>
                </c:pt>
                <c:pt idx="14">
                  <c:v>24.19170243204578</c:v>
                </c:pt>
                <c:pt idx="15">
                  <c:v>24.596546767825629</c:v>
                </c:pt>
                <c:pt idx="16">
                  <c:v>29.281203681791574</c:v>
                </c:pt>
                <c:pt idx="17">
                  <c:v>33.181025172385148</c:v>
                </c:pt>
                <c:pt idx="18">
                  <c:v>33.484860158717929</c:v>
                </c:pt>
                <c:pt idx="19">
                  <c:v>35.765349032800678</c:v>
                </c:pt>
                <c:pt idx="20">
                  <c:v>37.016698483008945</c:v>
                </c:pt>
                <c:pt idx="21">
                  <c:v>68.852258852258856</c:v>
                </c:pt>
                <c:pt idx="22">
                  <c:v>80.523706228695374</c:v>
                </c:pt>
                <c:pt idx="23">
                  <c:v>83.129995793016406</c:v>
                </c:pt>
                <c:pt idx="24">
                  <c:v>90.643609910238382</c:v>
                </c:pt>
                <c:pt idx="25">
                  <c:v>91.130746744618648</c:v>
                </c:pt>
                <c:pt idx="26">
                  <c:v>94.419460646808261</c:v>
                </c:pt>
                <c:pt idx="27">
                  <c:v>95.093115714584641</c:v>
                </c:pt>
                <c:pt idx="28">
                  <c:v>95.976738666033697</c:v>
                </c:pt>
                <c:pt idx="29">
                  <c:v>97.263487099296327</c:v>
                </c:pt>
              </c:numCache>
            </c:numRef>
          </c:val>
          <c:extLst>
            <c:ext xmlns:c16="http://schemas.microsoft.com/office/drawing/2014/chart" uri="{C3380CC4-5D6E-409C-BE32-E72D297353CC}">
              <c16:uniqueId val="{00000028-5A77-454B-872E-21A63BFB1AF5}"/>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92344232631516099"/>
              <c:y val="0.962228218458169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57889658673898"/>
          <c:y val="3.6497791926781653E-2"/>
          <c:w val="0.47916705166723889"/>
          <c:h val="0.89566811124761125"/>
        </c:manualLayout>
      </c:layout>
      <c:barChart>
        <c:barDir val="bar"/>
        <c:grouping val="clustered"/>
        <c:varyColors val="0"/>
        <c:ser>
          <c:idx val="0"/>
          <c:order val="0"/>
          <c:tx>
            <c:strRef>
              <c:f>'Figure D.4'!$C$45</c:f>
              <c:strCache>
                <c:ptCount val="1"/>
                <c:pt idx="0">
                  <c:v> % 24 and under </c:v>
                </c:pt>
              </c:strCache>
            </c:strRef>
          </c:tx>
          <c:spPr>
            <a:solidFill>
              <a:schemeClr val="accent1"/>
            </a:solidFill>
            <a:ln>
              <a:noFill/>
            </a:ln>
            <a:effectLst/>
          </c:spPr>
          <c:invertIfNegative val="0"/>
          <c:dPt>
            <c:idx val="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57D6-4332-A9B9-1B0ABDDBB7B5}"/>
              </c:ext>
            </c:extLst>
          </c:dPt>
          <c:dPt>
            <c:idx val="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57D6-4332-A9B9-1B0ABDDBB7B5}"/>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5-57D6-4332-A9B9-1B0ABDDBB7B5}"/>
              </c:ext>
            </c:extLst>
          </c:dPt>
          <c:dPt>
            <c:idx val="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57D6-4332-A9B9-1B0ABDDBB7B5}"/>
              </c:ext>
            </c:extLst>
          </c:dPt>
          <c:dPt>
            <c:idx val="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57D6-4332-A9B9-1B0ABDDBB7B5}"/>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B-57D6-4332-A9B9-1B0ABDDBB7B5}"/>
              </c:ext>
            </c:extLst>
          </c:dPt>
          <c:dPt>
            <c:idx val="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D-57D6-4332-A9B9-1B0ABDDBB7B5}"/>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F-57D6-4332-A9B9-1B0ABDDBB7B5}"/>
              </c:ext>
            </c:extLst>
          </c:dPt>
          <c:dPt>
            <c:idx val="1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57D6-4332-A9B9-1B0ABDDBB7B5}"/>
              </c:ext>
            </c:extLst>
          </c:dPt>
          <c:dPt>
            <c:idx val="1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57D6-4332-A9B9-1B0ABDDBB7B5}"/>
              </c:ext>
            </c:extLst>
          </c:dPt>
          <c:dPt>
            <c:idx val="1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57D6-4332-A9B9-1B0ABDDBB7B5}"/>
              </c:ext>
            </c:extLst>
          </c:dPt>
          <c:dPt>
            <c:idx val="1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7-57D6-4332-A9B9-1B0ABDDBB7B5}"/>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19-57D6-4332-A9B9-1B0ABDDBB7B5}"/>
              </c:ext>
            </c:extLst>
          </c:dPt>
          <c:dPt>
            <c:idx val="1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B-57D6-4332-A9B9-1B0ABDDBB7B5}"/>
              </c:ext>
            </c:extLst>
          </c:dPt>
          <c:dPt>
            <c:idx val="19"/>
            <c:invertIfNegative val="0"/>
            <c:bubble3D val="0"/>
            <c:spPr>
              <a:solidFill>
                <a:srgbClr val="FFC000"/>
              </a:solidFill>
              <a:ln>
                <a:noFill/>
              </a:ln>
              <a:effectLst/>
            </c:spPr>
            <c:extLst>
              <c:ext xmlns:c16="http://schemas.microsoft.com/office/drawing/2014/chart" uri="{C3380CC4-5D6E-409C-BE32-E72D297353CC}">
                <c16:uniqueId val="{0000001D-57D6-4332-A9B9-1B0ABDDBB7B5}"/>
              </c:ext>
            </c:extLst>
          </c:dPt>
          <c:dPt>
            <c:idx val="2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F-57D6-4332-A9B9-1B0ABDDBB7B5}"/>
              </c:ext>
            </c:extLst>
          </c:dPt>
          <c:dPt>
            <c:idx val="2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1-57D6-4332-A9B9-1B0ABDDBB7B5}"/>
              </c:ext>
            </c:extLst>
          </c:dPt>
          <c:dPt>
            <c:idx val="2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3-57D6-4332-A9B9-1B0ABDDBB7B5}"/>
              </c:ext>
            </c:extLst>
          </c:dPt>
          <c:dPt>
            <c:idx val="2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5-57D6-4332-A9B9-1B0ABDDBB7B5}"/>
              </c:ext>
            </c:extLst>
          </c:dPt>
          <c:dPt>
            <c:idx val="2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7-57D6-4332-A9B9-1B0ABDDBB7B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D.4'!$B$46:$B$75</c:f>
              <c:strCache>
                <c:ptCount val="30"/>
                <c:pt idx="0">
                  <c:v> Nurse Managers  </c:v>
                </c:pt>
                <c:pt idx="1">
                  <c:v>  Psychologists  </c:v>
                </c:pt>
                <c:pt idx="2">
                  <c:v>  Primary School Teachers (Combined Primary and Secondary)  </c:v>
                </c:pt>
                <c:pt idx="3">
                  <c:v>  Primary School Teachers (Primary Education)  </c:v>
                </c:pt>
                <c:pt idx="4">
                  <c:v>  Registered Nurses (Aged Care)  </c:v>
                </c:pt>
                <c:pt idx="5">
                  <c:v>  Early Childhood (Pre-Primary School) Teachers  </c:v>
                </c:pt>
                <c:pt idx="6">
                  <c:v>  Midwives  </c:v>
                </c:pt>
                <c:pt idx="7">
                  <c:v>  Registered Nurses (General Practice)  </c:v>
                </c:pt>
                <c:pt idx="8">
                  <c:v>  Registered Nurses (Hospitals)  </c:v>
                </c:pt>
                <c:pt idx="9">
                  <c:v>  Education Aides (Primary Education)  </c:v>
                </c:pt>
                <c:pt idx="10">
                  <c:v>   General Clerks (Hospitals)  </c:v>
                </c:pt>
                <c:pt idx="11">
                  <c:v>  Enrolled And Mothercraft Nurses  </c:v>
                </c:pt>
                <c:pt idx="12">
                  <c:v>  Aged And Disabled Carers  </c:v>
                </c:pt>
                <c:pt idx="13">
                  <c:v>  Education Aides (Combined Primary and Secondary)  </c:v>
                </c:pt>
                <c:pt idx="14">
                  <c:v>  Receptionists (Hospitals)  </c:v>
                </c:pt>
                <c:pt idx="15">
                  <c:v>  Nursing Support and Personal Care Workers  </c:v>
                </c:pt>
                <c:pt idx="16">
                  <c:v>  Education Aides (Secondary Education)  </c:v>
                </c:pt>
                <c:pt idx="17">
                  <c:v>  Retail Managers (Clothing)  </c:v>
                </c:pt>
                <c:pt idx="18">
                  <c:v>  Medical Technicians  </c:v>
                </c:pt>
                <c:pt idx="19">
                  <c:v>  Total Workforce  </c:v>
                </c:pt>
                <c:pt idx="20">
                  <c:v>  Beauty Therapists  </c:v>
                </c:pt>
                <c:pt idx="21">
                  <c:v>  Hairdressers  </c:v>
                </c:pt>
                <c:pt idx="22">
                  <c:v>  Child Carers (Preschool)  </c:v>
                </c:pt>
                <c:pt idx="23">
                  <c:v>  Receptionists (General Practice)  </c:v>
                </c:pt>
                <c:pt idx="24">
                  <c:v>   Child Carers  (Child Care)  </c:v>
                </c:pt>
                <c:pt idx="25">
                  <c:v>  Conveyancers and Legal Executives  </c:v>
                </c:pt>
                <c:pt idx="26">
                  <c:v>  Veterinary Nurses  </c:v>
                </c:pt>
                <c:pt idx="27">
                  <c:v>  Dental Assistants  </c:v>
                </c:pt>
                <c:pt idx="28">
                  <c:v>  Sales Assistants (General) (Clothing)  </c:v>
                </c:pt>
                <c:pt idx="29">
                  <c:v>  Pharmacy Sales Assistants  </c:v>
                </c:pt>
              </c:strCache>
            </c:strRef>
          </c:cat>
          <c:val>
            <c:numRef>
              <c:f>'Figure D.4'!$C$46:$C$75</c:f>
              <c:numCache>
                <c:formatCode>_-* #,##0.0_-;\-* #,##0.0_-;_-* "-"??_-;_-@_-</c:formatCode>
                <c:ptCount val="30"/>
                <c:pt idx="0">
                  <c:v>0.48981191222570536</c:v>
                </c:pt>
                <c:pt idx="1">
                  <c:v>3.1683447159050906</c:v>
                </c:pt>
                <c:pt idx="2">
                  <c:v>4.0647034425549569</c:v>
                </c:pt>
                <c:pt idx="3">
                  <c:v>4.7399958776243336</c:v>
                </c:pt>
                <c:pt idx="4">
                  <c:v>5.7728660753235417</c:v>
                </c:pt>
                <c:pt idx="5">
                  <c:v>6.666158187781253</c:v>
                </c:pt>
                <c:pt idx="6">
                  <c:v>6.7535180974620541</c:v>
                </c:pt>
                <c:pt idx="7">
                  <c:v>6.7713041334538575</c:v>
                </c:pt>
                <c:pt idx="8">
                  <c:v>7.5367636649849095</c:v>
                </c:pt>
                <c:pt idx="9">
                  <c:v>9.014721622003675</c:v>
                </c:pt>
                <c:pt idx="10">
                  <c:v>9.2852584556477336</c:v>
                </c:pt>
                <c:pt idx="11">
                  <c:v>9.5767218643261707</c:v>
                </c:pt>
                <c:pt idx="12">
                  <c:v>9.6524412820554097</c:v>
                </c:pt>
                <c:pt idx="13">
                  <c:v>10.808978097240116</c:v>
                </c:pt>
                <c:pt idx="14">
                  <c:v>12.188471396629765</c:v>
                </c:pt>
                <c:pt idx="15">
                  <c:v>12.41366530777265</c:v>
                </c:pt>
                <c:pt idx="16">
                  <c:v>12.532374100719423</c:v>
                </c:pt>
                <c:pt idx="17">
                  <c:v>12.645684364619109</c:v>
                </c:pt>
                <c:pt idx="18">
                  <c:v>12.873161497014706</c:v>
                </c:pt>
                <c:pt idx="19">
                  <c:v>14.29989517335154</c:v>
                </c:pt>
                <c:pt idx="20">
                  <c:v>19.329192546583851</c:v>
                </c:pt>
                <c:pt idx="21">
                  <c:v>20.735824892304112</c:v>
                </c:pt>
                <c:pt idx="22">
                  <c:v>21.733942727713963</c:v>
                </c:pt>
                <c:pt idx="23">
                  <c:v>22.145665740774142</c:v>
                </c:pt>
                <c:pt idx="24">
                  <c:v>24.845969027285484</c:v>
                </c:pt>
                <c:pt idx="25">
                  <c:v>25.641623891740551</c:v>
                </c:pt>
                <c:pt idx="26">
                  <c:v>28.41303988085388</c:v>
                </c:pt>
                <c:pt idx="27">
                  <c:v>29.233267800666724</c:v>
                </c:pt>
                <c:pt idx="28">
                  <c:v>46.571020486473813</c:v>
                </c:pt>
                <c:pt idx="29">
                  <c:v>47.826997904818917</c:v>
                </c:pt>
              </c:numCache>
            </c:numRef>
          </c:val>
          <c:extLst>
            <c:ext xmlns:c16="http://schemas.microsoft.com/office/drawing/2014/chart" uri="{C3380CC4-5D6E-409C-BE32-E72D297353CC}">
              <c16:uniqueId val="{00000028-57D6-4332-A9B9-1B0ABDDBB7B5}"/>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90231865119218879"/>
              <c:y val="0.963918071590877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569240949765939"/>
          <c:y val="9.9243039055554472E-3"/>
          <c:w val="0.50060792135731047"/>
          <c:h val="0.91371004287848956"/>
        </c:manualLayout>
      </c:layout>
      <c:barChart>
        <c:barDir val="bar"/>
        <c:grouping val="clustered"/>
        <c:varyColors val="0"/>
        <c:ser>
          <c:idx val="0"/>
          <c:order val="0"/>
          <c:tx>
            <c:strRef>
              <c:f>'Figure D.5'!$C$45</c:f>
              <c:strCache>
                <c:ptCount val="1"/>
                <c:pt idx="0">
                  <c:v> % Who did not provide Unpaid Child Care </c:v>
                </c:pt>
              </c:strCache>
            </c:strRef>
          </c:tx>
          <c:spPr>
            <a:solidFill>
              <a:schemeClr val="accent1"/>
            </a:solidFill>
            <a:ln>
              <a:noFill/>
            </a:ln>
            <a:effectLst/>
          </c:spPr>
          <c:invertIfNegative val="0"/>
          <c:dPt>
            <c:idx val="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1-4456-46E7-8A6A-49AA1AADB03F}"/>
              </c:ext>
            </c:extLst>
          </c:dPt>
          <c:dPt>
            <c:idx val="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3-4456-46E7-8A6A-49AA1AADB03F}"/>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5-4456-46E7-8A6A-49AA1AADB03F}"/>
              </c:ext>
            </c:extLst>
          </c:dPt>
          <c:dPt>
            <c:idx val="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7-4456-46E7-8A6A-49AA1AADB03F}"/>
              </c:ext>
            </c:extLst>
          </c:dPt>
          <c:dPt>
            <c:idx val="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09-4456-46E7-8A6A-49AA1AADB03F}"/>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B-4456-46E7-8A6A-49AA1AADB03F}"/>
              </c:ext>
            </c:extLst>
          </c:dPt>
          <c:dPt>
            <c:idx val="8"/>
            <c:invertIfNegative val="0"/>
            <c:bubble3D val="0"/>
            <c:spPr>
              <a:solidFill>
                <a:srgbClr val="FFC000"/>
              </a:solidFill>
              <a:ln>
                <a:noFill/>
              </a:ln>
              <a:effectLst/>
            </c:spPr>
            <c:extLst>
              <c:ext xmlns:c16="http://schemas.microsoft.com/office/drawing/2014/chart" uri="{C3380CC4-5D6E-409C-BE32-E72D297353CC}">
                <c16:uniqueId val="{0000000D-4456-46E7-8A6A-49AA1AADB03F}"/>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F-4456-46E7-8A6A-49AA1AADB03F}"/>
              </c:ext>
            </c:extLst>
          </c:dPt>
          <c:dPt>
            <c:idx val="1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1-4456-46E7-8A6A-49AA1AADB03F}"/>
              </c:ext>
            </c:extLst>
          </c:dPt>
          <c:dPt>
            <c:idx val="1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3-4456-46E7-8A6A-49AA1AADB03F}"/>
              </c:ext>
            </c:extLst>
          </c:dPt>
          <c:dPt>
            <c:idx val="1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5-4456-46E7-8A6A-49AA1AADB03F}"/>
              </c:ext>
            </c:extLst>
          </c:dPt>
          <c:dPt>
            <c:idx val="1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7-4456-46E7-8A6A-49AA1AADB03F}"/>
              </c:ext>
            </c:extLst>
          </c:dPt>
          <c:dPt>
            <c:idx val="17"/>
            <c:invertIfNegative val="0"/>
            <c:bubble3D val="0"/>
            <c:spPr>
              <a:solidFill>
                <a:schemeClr val="accent1"/>
              </a:solidFill>
              <a:ln>
                <a:noFill/>
              </a:ln>
              <a:effectLst/>
            </c:spPr>
            <c:extLst>
              <c:ext xmlns:c16="http://schemas.microsoft.com/office/drawing/2014/chart" uri="{C3380CC4-5D6E-409C-BE32-E72D297353CC}">
                <c16:uniqueId val="{00000019-4456-46E7-8A6A-49AA1AADB03F}"/>
              </c:ext>
            </c:extLst>
          </c:dPt>
          <c:dPt>
            <c:idx val="1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B-4456-46E7-8A6A-49AA1AADB03F}"/>
              </c:ext>
            </c:extLst>
          </c:dPt>
          <c:dPt>
            <c:idx val="19"/>
            <c:invertIfNegative val="0"/>
            <c:bubble3D val="0"/>
            <c:spPr>
              <a:solidFill>
                <a:schemeClr val="accent1"/>
              </a:solidFill>
              <a:ln>
                <a:noFill/>
              </a:ln>
              <a:effectLst/>
            </c:spPr>
            <c:extLst>
              <c:ext xmlns:c16="http://schemas.microsoft.com/office/drawing/2014/chart" uri="{C3380CC4-5D6E-409C-BE32-E72D297353CC}">
                <c16:uniqueId val="{0000001D-4456-46E7-8A6A-49AA1AADB03F}"/>
              </c:ext>
            </c:extLst>
          </c:dPt>
          <c:dPt>
            <c:idx val="20"/>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1F-4456-46E7-8A6A-49AA1AADB03F}"/>
              </c:ext>
            </c:extLst>
          </c:dPt>
          <c:dPt>
            <c:idx val="22"/>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1-4456-46E7-8A6A-49AA1AADB03F}"/>
              </c:ext>
            </c:extLst>
          </c:dPt>
          <c:dPt>
            <c:idx val="24"/>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3-4456-46E7-8A6A-49AA1AADB03F}"/>
              </c:ext>
            </c:extLst>
          </c:dPt>
          <c:dPt>
            <c:idx val="26"/>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5-4456-46E7-8A6A-49AA1AADB03F}"/>
              </c:ext>
            </c:extLst>
          </c:dPt>
          <c:dPt>
            <c:idx val="28"/>
            <c:invertIfNegative val="0"/>
            <c:bubble3D val="0"/>
            <c:spPr>
              <a:solidFill>
                <a:schemeClr val="tx1">
                  <a:lumMod val="65000"/>
                  <a:lumOff val="35000"/>
                </a:schemeClr>
              </a:solidFill>
              <a:ln>
                <a:noFill/>
              </a:ln>
              <a:effectLst/>
            </c:spPr>
            <c:extLst>
              <c:ext xmlns:c16="http://schemas.microsoft.com/office/drawing/2014/chart" uri="{C3380CC4-5D6E-409C-BE32-E72D297353CC}">
                <c16:uniqueId val="{00000027-4456-46E7-8A6A-49AA1AADB03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D.5'!$B$46:$B$75</c:f>
              <c:strCache>
                <c:ptCount val="30"/>
                <c:pt idx="0">
                  <c:v> Sales Assistants (General) (Clothing) </c:v>
                </c:pt>
                <c:pt idx="1">
                  <c:v> Pharmacy Sales Assistants </c:v>
                </c:pt>
                <c:pt idx="2">
                  <c:v> Veterinary Nurses </c:v>
                </c:pt>
                <c:pt idx="3">
                  <c:v> Conveyancers and Legal Executives </c:v>
                </c:pt>
                <c:pt idx="4">
                  <c:v> Receptionists (General Practice) </c:v>
                </c:pt>
                <c:pt idx="5">
                  <c:v> Retail Managers (Clothing) </c:v>
                </c:pt>
                <c:pt idx="6">
                  <c:v> Receptionists (Hospitals) </c:v>
                </c:pt>
                <c:pt idx="7">
                  <c:v> Dental Assistants </c:v>
                </c:pt>
                <c:pt idx="8">
                  <c:v> Total Workforce </c:v>
                </c:pt>
                <c:pt idx="9">
                  <c:v> Aged and Disabled Carers </c:v>
                </c:pt>
                <c:pt idx="10">
                  <c:v> Nursing Support and Personal Care Workers </c:v>
                </c:pt>
                <c:pt idx="11">
                  <c:v> Medical Technicians </c:v>
                </c:pt>
                <c:pt idx="12">
                  <c:v> General Clerks (Hospitals) </c:v>
                </c:pt>
                <c:pt idx="13">
                  <c:v> Registered Nurses (Aged Care) </c:v>
                </c:pt>
                <c:pt idx="14">
                  <c:v> Hairdressers </c:v>
                </c:pt>
                <c:pt idx="15">
                  <c:v> Education Aides (Secondary education) </c:v>
                </c:pt>
                <c:pt idx="16">
                  <c:v> Enrolled and Mothercraft Nurses </c:v>
                </c:pt>
                <c:pt idx="17">
                  <c:v> Child Carers (Child Care) </c:v>
                </c:pt>
                <c:pt idx="18">
                  <c:v> Registered Nurses (General Practice) </c:v>
                </c:pt>
                <c:pt idx="19">
                  <c:v> Psychologists </c:v>
                </c:pt>
                <c:pt idx="20">
                  <c:v> Beauty Therapists </c:v>
                </c:pt>
                <c:pt idx="21">
                  <c:v> Registered Nurses (Hospitals) </c:v>
                </c:pt>
                <c:pt idx="22">
                  <c:v> Child Carers (Preschool) </c:v>
                </c:pt>
                <c:pt idx="23">
                  <c:v> Nurse Managers </c:v>
                </c:pt>
                <c:pt idx="24">
                  <c:v> Early Childhood (Pre-Primary School) Teachers </c:v>
                </c:pt>
                <c:pt idx="25">
                  <c:v> Education Aides (Combined Primary and Secondary) </c:v>
                </c:pt>
                <c:pt idx="26">
                  <c:v> Primary School Teachers (Primary Education) </c:v>
                </c:pt>
                <c:pt idx="27">
                  <c:v> Midwives </c:v>
                </c:pt>
                <c:pt idx="28">
                  <c:v> Education Aides (Primary Education) </c:v>
                </c:pt>
                <c:pt idx="29">
                  <c:v> Primary School Teachers (Combined Primary and Secondary) </c:v>
                </c:pt>
              </c:strCache>
            </c:strRef>
          </c:cat>
          <c:val>
            <c:numRef>
              <c:f>'Figure D.5'!$C$46:$C$75</c:f>
              <c:numCache>
                <c:formatCode>_-* #,##0.0_-;\-* #,##0.0_-;_-* "-"??_-;_-@_-</c:formatCode>
                <c:ptCount val="30"/>
                <c:pt idx="0">
                  <c:v>22.289465805568621</c:v>
                </c:pt>
                <c:pt idx="1">
                  <c:v>22.398101703060703</c:v>
                </c:pt>
                <c:pt idx="2">
                  <c:v>27.639107720374824</c:v>
                </c:pt>
                <c:pt idx="3">
                  <c:v>29.367739923598656</c:v>
                </c:pt>
                <c:pt idx="4">
                  <c:v>31.350842920193905</c:v>
                </c:pt>
                <c:pt idx="5">
                  <c:v>31.477612783016205</c:v>
                </c:pt>
                <c:pt idx="6">
                  <c:v>31.537493846742876</c:v>
                </c:pt>
                <c:pt idx="7">
                  <c:v>33.384780278670959</c:v>
                </c:pt>
                <c:pt idx="8">
                  <c:v>33.545390257930599</c:v>
                </c:pt>
                <c:pt idx="9">
                  <c:v>33.622085492227974</c:v>
                </c:pt>
                <c:pt idx="10">
                  <c:v>33.787991606308807</c:v>
                </c:pt>
                <c:pt idx="11">
                  <c:v>34.212063677523005</c:v>
                </c:pt>
                <c:pt idx="12">
                  <c:v>34.602242391884673</c:v>
                </c:pt>
                <c:pt idx="13">
                  <c:v>37.945645821157221</c:v>
                </c:pt>
                <c:pt idx="14">
                  <c:v>38.61465278590088</c:v>
                </c:pt>
                <c:pt idx="15">
                  <c:v>39.215403128760528</c:v>
                </c:pt>
                <c:pt idx="16">
                  <c:v>39.304928844151341</c:v>
                </c:pt>
                <c:pt idx="17">
                  <c:v>39.544103072348861</c:v>
                </c:pt>
                <c:pt idx="18">
                  <c:v>40.125288493241015</c:v>
                </c:pt>
                <c:pt idx="19">
                  <c:v>41.322605688474837</c:v>
                </c:pt>
                <c:pt idx="20">
                  <c:v>41.479660896202894</c:v>
                </c:pt>
                <c:pt idx="21">
                  <c:v>41.490726965054343</c:v>
                </c:pt>
                <c:pt idx="22">
                  <c:v>41.616948739802751</c:v>
                </c:pt>
                <c:pt idx="23">
                  <c:v>43.042938370041171</c:v>
                </c:pt>
                <c:pt idx="24">
                  <c:v>44.852884982804738</c:v>
                </c:pt>
                <c:pt idx="25">
                  <c:v>45.054122132207773</c:v>
                </c:pt>
                <c:pt idx="26">
                  <c:v>45.079409573408675</c:v>
                </c:pt>
                <c:pt idx="27">
                  <c:v>47.197170645446505</c:v>
                </c:pt>
                <c:pt idx="28">
                  <c:v>47.251099357610393</c:v>
                </c:pt>
                <c:pt idx="29">
                  <c:v>47.306572379367722</c:v>
                </c:pt>
              </c:numCache>
            </c:numRef>
          </c:val>
          <c:extLst>
            <c:ext xmlns:c16="http://schemas.microsoft.com/office/drawing/2014/chart" uri="{C3380CC4-5D6E-409C-BE32-E72D297353CC}">
              <c16:uniqueId val="{00000028-4456-46E7-8A6A-49AA1AADB03F}"/>
            </c:ext>
          </c:extLst>
        </c:ser>
        <c:dLbls>
          <c:showLegendKey val="0"/>
          <c:showVal val="0"/>
          <c:showCatName val="0"/>
          <c:showSerName val="0"/>
          <c:showPercent val="0"/>
          <c:showBubbleSize val="0"/>
        </c:dLbls>
        <c:gapWidth val="182"/>
        <c:axId val="573820032"/>
        <c:axId val="573819552"/>
      </c:barChart>
      <c:catAx>
        <c:axId val="573820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19552"/>
        <c:crossesAt val="0"/>
        <c:auto val="1"/>
        <c:lblAlgn val="ctr"/>
        <c:lblOffset val="100"/>
        <c:noMultiLvlLbl val="0"/>
      </c:catAx>
      <c:valAx>
        <c:axId val="573819552"/>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Per cent</a:t>
                </a:r>
                <a:r>
                  <a:rPr lang="en-AU" baseline="0"/>
                  <a:t> </a:t>
                </a:r>
                <a:endParaRPr lang="en-AU"/>
              </a:p>
            </c:rich>
          </c:tx>
          <c:layout>
            <c:manualLayout>
              <c:xMode val="edge"/>
              <c:yMode val="edge"/>
              <c:x val="0.90584401678451476"/>
              <c:y val="0.974683271645048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382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10951</xdr:colOff>
      <xdr:row>2</xdr:row>
      <xdr:rowOff>75737</xdr:rowOff>
    </xdr:from>
    <xdr:to>
      <xdr:col>3</xdr:col>
      <xdr:colOff>2572892</xdr:colOff>
      <xdr:row>35</xdr:row>
      <xdr:rowOff>53512</xdr:rowOff>
    </xdr:to>
    <xdr:graphicFrame macro="">
      <xdr:nvGraphicFramePr>
        <xdr:cNvPr id="2" name="Chart 1">
          <a:extLst>
            <a:ext uri="{FF2B5EF4-FFF2-40B4-BE49-F238E27FC236}">
              <a16:creationId xmlns:a16="http://schemas.microsoft.com/office/drawing/2014/main" id="{8138EFEA-FCA3-400E-BA23-B0E3AF2C9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30843</xdr:colOff>
      <xdr:row>2</xdr:row>
      <xdr:rowOff>40821</xdr:rowOff>
    </xdr:from>
    <xdr:to>
      <xdr:col>7</xdr:col>
      <xdr:colOff>601889</xdr:colOff>
      <xdr:row>41</xdr:row>
      <xdr:rowOff>149679</xdr:rowOff>
    </xdr:to>
    <xdr:graphicFrame macro="">
      <xdr:nvGraphicFramePr>
        <xdr:cNvPr id="2" name="Chart 1">
          <a:extLst>
            <a:ext uri="{FF2B5EF4-FFF2-40B4-BE49-F238E27FC236}">
              <a16:creationId xmlns:a16="http://schemas.microsoft.com/office/drawing/2014/main" id="{2033836C-7743-41BD-963A-CBB665D74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587375</xdr:colOff>
      <xdr:row>2</xdr:row>
      <xdr:rowOff>0</xdr:rowOff>
    </xdr:from>
    <xdr:to>
      <xdr:col>8</xdr:col>
      <xdr:colOff>549276</xdr:colOff>
      <xdr:row>21</xdr:row>
      <xdr:rowOff>130175</xdr:rowOff>
    </xdr:to>
    <xdr:graphicFrame macro="">
      <xdr:nvGraphicFramePr>
        <xdr:cNvPr id="3" name="Chart 2">
          <a:extLst>
            <a:ext uri="{FF2B5EF4-FFF2-40B4-BE49-F238E27FC236}">
              <a16:creationId xmlns:a16="http://schemas.microsoft.com/office/drawing/2014/main" id="{B7742CFF-CE2B-E0BF-AD0C-FEF079DFD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1</xdr:row>
      <xdr:rowOff>171451</xdr:rowOff>
    </xdr:from>
    <xdr:to>
      <xdr:col>6</xdr:col>
      <xdr:colOff>685801</xdr:colOff>
      <xdr:row>24</xdr:row>
      <xdr:rowOff>168276</xdr:rowOff>
    </xdr:to>
    <xdr:graphicFrame macro="">
      <xdr:nvGraphicFramePr>
        <xdr:cNvPr id="2" name="Chart 1">
          <a:extLst>
            <a:ext uri="{FF2B5EF4-FFF2-40B4-BE49-F238E27FC236}">
              <a16:creationId xmlns:a16="http://schemas.microsoft.com/office/drawing/2014/main" id="{0317A469-8098-45F1-B571-30BC6075E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3807</xdr:colOff>
      <xdr:row>1</xdr:row>
      <xdr:rowOff>170142</xdr:rowOff>
    </xdr:from>
    <xdr:to>
      <xdr:col>4</xdr:col>
      <xdr:colOff>778389</xdr:colOff>
      <xdr:row>27</xdr:row>
      <xdr:rowOff>114763</xdr:rowOff>
    </xdr:to>
    <xdr:graphicFrame macro="">
      <xdr:nvGraphicFramePr>
        <xdr:cNvPr id="2" name="Chart 1">
          <a:extLst>
            <a:ext uri="{FF2B5EF4-FFF2-40B4-BE49-F238E27FC236}">
              <a16:creationId xmlns:a16="http://schemas.microsoft.com/office/drawing/2014/main" id="{B6CC4144-0D56-4EB5-A49D-60A68AA10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20409</xdr:colOff>
      <xdr:row>2</xdr:row>
      <xdr:rowOff>53067</xdr:rowOff>
    </xdr:from>
    <xdr:to>
      <xdr:col>8</xdr:col>
      <xdr:colOff>19503</xdr:colOff>
      <xdr:row>41</xdr:row>
      <xdr:rowOff>170089</xdr:rowOff>
    </xdr:to>
    <xdr:graphicFrame macro="">
      <xdr:nvGraphicFramePr>
        <xdr:cNvPr id="2" name="Chart 1">
          <a:extLst>
            <a:ext uri="{FF2B5EF4-FFF2-40B4-BE49-F238E27FC236}">
              <a16:creationId xmlns:a16="http://schemas.microsoft.com/office/drawing/2014/main" id="{FDDD29D8-5D36-4138-89D8-FC7B8A9CD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579244</xdr:colOff>
      <xdr:row>2</xdr:row>
      <xdr:rowOff>29969</xdr:rowOff>
    </xdr:from>
    <xdr:to>
      <xdr:col>7</xdr:col>
      <xdr:colOff>600075</xdr:colOff>
      <xdr:row>41</xdr:row>
      <xdr:rowOff>161926</xdr:rowOff>
    </xdr:to>
    <xdr:graphicFrame macro="">
      <xdr:nvGraphicFramePr>
        <xdr:cNvPr id="2" name="Chart 1">
          <a:extLst>
            <a:ext uri="{FF2B5EF4-FFF2-40B4-BE49-F238E27FC236}">
              <a16:creationId xmlns:a16="http://schemas.microsoft.com/office/drawing/2014/main" id="{2811036E-108E-48CA-BB13-0B8FDC917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591553</xdr:colOff>
      <xdr:row>2</xdr:row>
      <xdr:rowOff>30079</xdr:rowOff>
    </xdr:from>
    <xdr:to>
      <xdr:col>7</xdr:col>
      <xdr:colOff>561474</xdr:colOff>
      <xdr:row>42</xdr:row>
      <xdr:rowOff>10026</xdr:rowOff>
    </xdr:to>
    <xdr:graphicFrame macro="">
      <xdr:nvGraphicFramePr>
        <xdr:cNvPr id="2" name="Chart 1">
          <a:extLst>
            <a:ext uri="{FF2B5EF4-FFF2-40B4-BE49-F238E27FC236}">
              <a16:creationId xmlns:a16="http://schemas.microsoft.com/office/drawing/2014/main" id="{2B83B89C-449A-4E54-B46A-D185F1A8B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602142</xdr:colOff>
      <xdr:row>2</xdr:row>
      <xdr:rowOff>29092</xdr:rowOff>
    </xdr:from>
    <xdr:to>
      <xdr:col>7</xdr:col>
      <xdr:colOff>598081</xdr:colOff>
      <xdr:row>42</xdr:row>
      <xdr:rowOff>0</xdr:rowOff>
    </xdr:to>
    <xdr:graphicFrame macro="">
      <xdr:nvGraphicFramePr>
        <xdr:cNvPr id="2" name="Chart 1">
          <a:extLst>
            <a:ext uri="{FF2B5EF4-FFF2-40B4-BE49-F238E27FC236}">
              <a16:creationId xmlns:a16="http://schemas.microsoft.com/office/drawing/2014/main" id="{9CA544AF-765A-49D1-932C-F3E9A1EF0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9070</xdr:colOff>
      <xdr:row>2</xdr:row>
      <xdr:rowOff>29029</xdr:rowOff>
    </xdr:from>
    <xdr:to>
      <xdr:col>8</xdr:col>
      <xdr:colOff>22679</xdr:colOff>
      <xdr:row>41</xdr:row>
      <xdr:rowOff>170090</xdr:rowOff>
    </xdr:to>
    <xdr:graphicFrame macro="">
      <xdr:nvGraphicFramePr>
        <xdr:cNvPr id="2" name="Chart 1">
          <a:extLst>
            <a:ext uri="{FF2B5EF4-FFF2-40B4-BE49-F238E27FC236}">
              <a16:creationId xmlns:a16="http://schemas.microsoft.com/office/drawing/2014/main" id="{89309701-8FB5-417E-A0B3-3A180922E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82F3EB7-F872-4C11-BF4C-3ADD530EBB8C}" name="Table32" displayName="Table32" ref="B3:C62" headerRowCount="0" totalsRowShown="0" headerRowDxfId="545" dataDxfId="544">
  <tableColumns count="2">
    <tableColumn id="1" xr3:uid="{0A0A0B55-0414-4178-BC47-A25C814CA55B}" name="Column1" headerRowDxfId="543" dataDxfId="542" dataCellStyle="Hyperlink"/>
    <tableColumn id="2" xr3:uid="{996CA7A9-A08C-4D39-A77F-2DCBDD1DEB97}" name="Gender-based Occupational Segregation: A National Data Profile_x000a__x000a_Contents_x000a_" headerRowDxfId="541" dataDxfId="540" headerRowCellStyle="Accent1"/>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CDD1E6-3558-472D-ABE7-C278F13A8F16}" name="Table2626" displayName="Table2626" ref="B6:I51" headerRowCount="0" totalsRowShown="0" headerRowDxfId="374" dataDxfId="373" headerRowCellStyle="Accent1">
  <tableColumns count="8">
    <tableColumn id="1" xr3:uid="{2E553AE2-A491-4908-97CC-21EE68BB945B}" name="Column1" headerRowDxfId="372" dataDxfId="371" headerRowCellStyle="Accent1" dataCellStyle="column field"/>
    <tableColumn id="2" xr3:uid="{9C04154F-E2DA-43DA-8E5E-40605930A9F3}" name="Column2" headerRowDxfId="370" dataDxfId="369" headerRowCellStyle="Accent1"/>
    <tableColumn id="3" xr3:uid="{C042FD9C-A0D5-450A-B7F2-26090C68B229}" name="Column3" headerRowDxfId="368" dataDxfId="367" headerRowCellStyle="Accent1"/>
    <tableColumn id="4" xr3:uid="{048131BE-E867-4A30-8293-8C458CDA3FDB}" name="Column4" headerRowDxfId="366" dataDxfId="365" headerRowCellStyle="Accent1"/>
    <tableColumn id="5" xr3:uid="{587DF485-47A7-48E8-A749-86CE93ED94D6}" name="Column5" headerRowDxfId="364" dataDxfId="363" headerRowCellStyle="Accent1"/>
    <tableColumn id="6" xr3:uid="{07C8E0F1-8115-471E-A9DC-58DF4826D9CB}" name="Column6" headerRowDxfId="362" dataDxfId="361" headerRowCellStyle="Accent1"/>
    <tableColumn id="7" xr3:uid="{7BD62D5F-87DE-45D2-9FEB-F8D1CB9CE96B}" name="Column7" headerRowDxfId="360" dataDxfId="359" headerRowCellStyle="Accent1"/>
    <tableColumn id="8" xr3:uid="{EAAD6679-5676-42CC-BF2D-EF68C7EC0859}" name="Column8" headerRowDxfId="358" dataDxfId="357" headerRowCellStyle="Accent1"/>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C545DE5-8B07-40FC-B26C-467547030C8D}" name="Table691011" displayName="Table691011" ref="B6:D53" headerRowCount="0" totalsRowShown="0" headerRowDxfId="356" dataDxfId="355" tableBorderDxfId="354">
  <tableColumns count="3">
    <tableColumn id="1" xr3:uid="{80CA227C-EF2E-4CD9-8E6D-7C334AB4ACAE}" name="Column1" headerRowDxfId="353" dataDxfId="352" headerRowCellStyle="field names" dataCellStyle="column field"/>
    <tableColumn id="2" xr3:uid="{63F2B00A-02F6-4926-A12D-C62035BE653B}" name="Column2" headerRowDxfId="351" dataDxfId="350" headerRowCellStyle="field names" dataCellStyle="Comma"/>
    <tableColumn id="3" xr3:uid="{70E3BEED-DFDA-4DFA-B0FE-52A7F1E1E10E}" name="Column3" headerRowDxfId="349" dataDxfId="348"/>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80911A9-71BC-40B8-A859-BC43B0AEAD1F}" name="Table262614" displayName="Table262614" ref="B6:E51" headerRowCount="0" totalsRowShown="0" headerRowDxfId="347" dataDxfId="346" headerRowCellStyle="Accent1">
  <tableColumns count="4">
    <tableColumn id="1" xr3:uid="{C76E572B-1BFA-467A-B16A-F9E99A37E4BF}" name="Column1" headerRowDxfId="345" dataDxfId="344" headerRowCellStyle="Accent1" dataCellStyle="column field"/>
    <tableColumn id="2" xr3:uid="{D4C49325-6C5D-4EAC-86E9-EDCE0C03F822}" name="Column2" headerRowDxfId="343" dataDxfId="342" headerRowCellStyle="Accent1"/>
    <tableColumn id="3" xr3:uid="{8F915768-FC1E-442E-83CA-8F12F5E67E50}" name="Column3" headerRowDxfId="341" dataDxfId="340" headerRowCellStyle="Accent1"/>
    <tableColumn id="4" xr3:uid="{7BF93E6C-6E30-422E-A8E4-7C14753A5EED}" name="Column4" headerRowDxfId="339" dataDxfId="338" headerRowCellStyle="Accent1"/>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15E7CB3-950D-4031-8F8A-2F1757BE2C80}" name="Table6912" displayName="Table6912" ref="B6:J53" headerRowCount="0" totalsRowShown="0" headerRowDxfId="337" dataDxfId="336" tableBorderDxfId="335">
  <tableColumns count="9">
    <tableColumn id="1" xr3:uid="{F4CE679E-B759-488B-BB5A-91E1A7ABCF76}" name="Column1" headerRowDxfId="334" dataDxfId="333" headerRowCellStyle="field names" dataCellStyle="column field"/>
    <tableColumn id="2" xr3:uid="{87608082-FB71-474F-97C2-5894080865BE}" name="Column2" headerRowDxfId="332" dataDxfId="331" headerRowCellStyle="field names" dataCellStyle="Comma"/>
    <tableColumn id="3" xr3:uid="{302EE523-7F57-473C-9900-D1243B491C7B}" name="Column3" headerRowDxfId="330" dataDxfId="329"/>
    <tableColumn id="4" xr3:uid="{710CE603-F1A3-4F8C-A3FC-E61BEE4FB6FB}" name="Column4" headerRowDxfId="328" dataDxfId="327"/>
    <tableColumn id="5" xr3:uid="{0FDF2ABE-7270-42F6-81EB-03200645D804}" name="Column5" headerRowDxfId="326" dataDxfId="325"/>
    <tableColumn id="6" xr3:uid="{501B7855-EA5A-4AC4-AF46-AF11C8C377FF}" name="Column6" headerRowDxfId="324" dataDxfId="323"/>
    <tableColumn id="7" xr3:uid="{ACF1E545-A14B-46B2-B805-B0CD98945346}" name="Column7" headerRowDxfId="322" dataDxfId="321"/>
    <tableColumn id="9" xr3:uid="{F1E3C0B4-9B5E-4515-8887-83787CA22A4B}" name="Column8" headerRowDxfId="320" dataDxfId="319"/>
    <tableColumn id="10" xr3:uid="{B26B2681-D73E-4315-99FE-536C7A084190}" name="Column9" headerRowDxfId="318" dataDxfId="317"/>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4180A2B-8DF8-4DBC-8663-033C8BCD0AF4}" name="Table2628" displayName="Table2628" ref="B6:K51" headerRowCount="0" totalsRowShown="0" headerRowDxfId="316" dataDxfId="315" headerRowCellStyle="Accent1">
  <tableColumns count="10">
    <tableColumn id="1" xr3:uid="{3F161499-870C-4C3E-AF47-202C24932E3D}" name="Column1" headerRowDxfId="314" dataDxfId="313" headerRowCellStyle="Accent1" dataCellStyle="column field"/>
    <tableColumn id="2" xr3:uid="{D09DA5A0-20D4-46EA-9587-256D150F6A58}" name="Column2" headerRowDxfId="312" dataDxfId="311" headerRowCellStyle="Accent1"/>
    <tableColumn id="3" xr3:uid="{D424A975-921E-49BC-AA0C-84A314DDA897}" name="Column3" headerRowDxfId="310" dataDxfId="309" headerRowCellStyle="Accent1"/>
    <tableColumn id="4" xr3:uid="{13FB3C84-57BD-4296-89C9-4817BE09CCDC}" name="Column4" headerRowDxfId="308" dataDxfId="307" headerRowCellStyle="Accent1"/>
    <tableColumn id="5" xr3:uid="{8E1F0137-69E9-4A82-A609-D188BEEBDDDC}" name="Column5" headerRowDxfId="306" dataDxfId="305" headerRowCellStyle="Accent1"/>
    <tableColumn id="6" xr3:uid="{8048DB5B-5851-485E-A370-E61EC78E7C9A}" name="Column6" headerRowDxfId="304" dataDxfId="303" headerRowCellStyle="Accent1"/>
    <tableColumn id="7" xr3:uid="{91FC6B04-6336-472F-9ABF-2EB9671B30B9}" name="Column7" headerRowDxfId="302" dataDxfId="301" headerRowCellStyle="Accent1"/>
    <tableColumn id="8" xr3:uid="{30AB315D-D48E-41AD-8013-F4AA371A14CC}" name="Column8" headerRowDxfId="300" dataDxfId="299" headerRowCellStyle="Accent1"/>
    <tableColumn id="9" xr3:uid="{40FB1DF8-B96A-4589-A855-45A1AFAA8481}" name="Column9" headerRowDxfId="298" dataDxfId="297" headerRowCellStyle="Accent1"/>
    <tableColumn id="10" xr3:uid="{FC7D26EE-FAD0-41F5-9EC5-108FA4E22295}" name="Column10" headerRowDxfId="296" dataDxfId="295" headerRowCellStyle="Accent1"/>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CD66F9C-D0C9-437A-8FD2-9DAB33132321}" name="Table691213" displayName="Table691213" ref="B6:E53" headerRowCount="0" totalsRowShown="0" headerRowDxfId="294" dataDxfId="293" tableBorderDxfId="292">
  <tableColumns count="4">
    <tableColumn id="1" xr3:uid="{ACC5162D-5847-4E84-BBA8-209E9701E36E}" name="Column1" headerRowDxfId="291" dataDxfId="290" headerRowCellStyle="field names" dataCellStyle="column field"/>
    <tableColumn id="2" xr3:uid="{12FDC101-17FA-43FD-B1F5-2010AD6506F6}" name="Column2" headerRowDxfId="289" dataDxfId="288" headerRowCellStyle="field names" dataCellStyle="Comma"/>
    <tableColumn id="5" xr3:uid="{562BB21B-9E44-4468-8DBA-B2ACB7E4B7E8}" name="Column5" headerRowDxfId="287" dataDxfId="286"/>
    <tableColumn id="6" xr3:uid="{5762F2D3-B1CA-48C3-92EA-7BD9F1E8092C}" name="Column6" headerRowDxfId="285" dataDxfId="284"/>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96B1125-72C0-4FAD-BD73-CE0159E74500}" name="Table262817" displayName="Table262817" ref="B6:G51" headerRowCount="0" totalsRowShown="0" headerRowDxfId="283" dataDxfId="282" headerRowCellStyle="Accent1">
  <tableColumns count="6">
    <tableColumn id="1" xr3:uid="{82923D5F-B197-4F2C-A868-3E996BA3E798}" name="Column1" headerRowDxfId="281" dataDxfId="280" headerRowCellStyle="Accent1" dataCellStyle="column field"/>
    <tableColumn id="2" xr3:uid="{F6AA092E-6A2C-4785-BB30-2BA0AF08D143}" name="Column2" headerRowDxfId="279" dataDxfId="278" headerRowCellStyle="Accent1"/>
    <tableColumn id="3" xr3:uid="{BE33B399-BB72-43CF-B13E-FD07A9156E79}" name="Column3" headerRowDxfId="277" dataDxfId="276" headerRowCellStyle="Accent1"/>
    <tableColumn id="4" xr3:uid="{691F0254-5F52-4480-8196-34AE326170F8}" name="Column4" headerRowDxfId="275" dataDxfId="274" headerRowCellStyle="Accent1"/>
    <tableColumn id="5" xr3:uid="{680FF02A-346A-4026-8DBB-0997DDA5FC03}" name="Column5" headerRowDxfId="273" dataDxfId="272" headerRowCellStyle="Accent1"/>
    <tableColumn id="6" xr3:uid="{D15B28BC-7505-4003-A431-0500889232F4}" name="Column6" headerRowDxfId="271" dataDxfId="270" headerRowCellStyle="Accent1"/>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743907E-F75B-4B4B-B6F4-275EA31CF498}" name="Table691215" displayName="Table691215" ref="B6:F53" headerRowCount="0" totalsRowShown="0" headerRowDxfId="269" dataDxfId="268" tableBorderDxfId="267">
  <tableColumns count="5">
    <tableColumn id="1" xr3:uid="{06677FFD-7360-4D85-8333-8E749622B3C4}" name="Column1" headerRowDxfId="266" dataDxfId="265" headerRowCellStyle="field names" dataCellStyle="column field"/>
    <tableColumn id="2" xr3:uid="{896DEED5-F6E8-4DBC-8880-DCC110EA83A1}" name="Column2" headerRowDxfId="264" dataDxfId="263" headerRowCellStyle="field names" dataCellStyle="Comma"/>
    <tableColumn id="3" xr3:uid="{DE15C717-866F-4F2D-BFF4-5F7426EEF04E}" name="Column3" headerRowDxfId="262" dataDxfId="261"/>
    <tableColumn id="4" xr3:uid="{EF955058-2C1D-4628-8D1E-EA43010D64A0}" name="Column4" headerRowDxfId="260" dataDxfId="259"/>
    <tableColumn id="5" xr3:uid="{73E7FAE6-7F15-4668-B18A-84A8FD4AF534}" name="Column5" headerRowDxfId="258" dataDxfId="257"/>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967359E-8E34-4F82-BD37-ED4EDB989B28}" name="Table262818" displayName="Table262818" ref="B6:I51" headerRowCount="0" totalsRowShown="0" headerRowDxfId="256" dataDxfId="255" headerRowCellStyle="Accent1">
  <tableColumns count="8">
    <tableColumn id="1" xr3:uid="{05C844BF-C0DD-4445-A485-0374EA0B6C4B}" name="Column1" headerRowDxfId="254" dataDxfId="253" headerRowCellStyle="Accent1" dataCellStyle="column field"/>
    <tableColumn id="2" xr3:uid="{0B207D20-EE3B-470E-9C80-FBBB4D9FD1FA}" name="Column2" headerRowDxfId="252" dataDxfId="251" headerRowCellStyle="Accent1"/>
    <tableColumn id="3" xr3:uid="{D6CB5DB8-DAA7-4DE6-9753-8B96B0F9618D}" name="Column3" headerRowDxfId="250" dataDxfId="249" headerRowCellStyle="Accent1"/>
    <tableColumn id="4" xr3:uid="{EADD4973-F939-4295-AF63-09295325DF9C}" name="Column4" headerRowDxfId="248" dataDxfId="247" headerRowCellStyle="Accent1"/>
    <tableColumn id="5" xr3:uid="{3C188CF4-5E47-4C0F-8AA6-3993BC102FBA}" name="Column5" headerRowDxfId="246" dataDxfId="245" headerRowCellStyle="Accent1"/>
    <tableColumn id="6" xr3:uid="{DCA4D09A-F0FB-41A5-B51D-8C6EE6B49F86}" name="Column6" headerRowDxfId="244" dataDxfId="243" headerRowCellStyle="Accent1"/>
    <tableColumn id="7" xr3:uid="{DCC5C00F-A251-41BB-9322-BC48B725772C}" name="Column7" headerRowDxfId="242" dataDxfId="241" headerRowCellStyle="Accent1"/>
    <tableColumn id="8" xr3:uid="{2BAF9B9C-4E29-4E01-B68C-25AC0F6BA3BA}" name="Column8" headerRowDxfId="240" dataDxfId="239" headerRowCellStyle="Accent1"/>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4085FAD-20CA-46EA-AD75-284EA2C412FC}" name="Table69121516" displayName="Table69121516" ref="B6:E53" headerRowCount="0" totalsRowShown="0" headerRowDxfId="238" dataDxfId="237" tableBorderDxfId="236">
  <tableColumns count="4">
    <tableColumn id="1" xr3:uid="{4AC809B0-65AD-4D9D-A466-170C142EC761}" name="Column1" headerRowDxfId="235" dataDxfId="234" headerRowCellStyle="field names" dataCellStyle="column field"/>
    <tableColumn id="2" xr3:uid="{29CF816B-80AE-45AB-9C74-BAFC0DAD484B}" name="Column2" headerRowDxfId="233" dataDxfId="232" headerRowCellStyle="field names" dataCellStyle="Comma"/>
    <tableColumn id="3" xr3:uid="{BA9153D5-0778-48A2-B659-7B9AFE13AC85}" name="Column3" headerRowDxfId="231" dataDxfId="230"/>
    <tableColumn id="4" xr3:uid="{B90907DC-95F3-4C34-AF0E-804D95BDD4CE}" name="Column4" headerRowDxfId="229" dataDxfId="22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ECE9196-6419-4B7C-9BAE-2EECCF0368A3}" name="Table1420" displayName="Table1420" ref="B39:J73" headerRowCount="0" totalsRowShown="0" headerRowDxfId="539" dataDxfId="537" headerRowBorderDxfId="538" headerRowCellStyle="Comma" dataCellStyle="Comma">
  <sortState xmlns:xlrd2="http://schemas.microsoft.com/office/spreadsheetml/2017/richdata2" ref="B39:E73">
    <sortCondition ref="E39:E73"/>
  </sortState>
  <tableColumns count="9">
    <tableColumn id="1" xr3:uid="{32DD829C-DD46-4E19-BE3F-659D18D6F439}" name="Column1" headerRowDxfId="536" dataDxfId="535"/>
    <tableColumn id="2" xr3:uid="{33023DB3-E4F1-4EC0-B742-77E4E14EE0E2}" name="Column2" headerRowDxfId="534" dataDxfId="533"/>
    <tableColumn id="3" xr3:uid="{00CAD578-77E2-47C6-B012-A8762EBACA1E}" name="Column3" headerRowDxfId="532" dataDxfId="531" headerRowCellStyle="rowfield" dataCellStyle="rowfield"/>
    <tableColumn id="4" xr3:uid="{FD06529E-2E88-4163-A48D-A08F1AA0AB77}" name="Column4" headerRowDxfId="530" dataDxfId="529" headerRowCellStyle="Comma" dataCellStyle="Comma"/>
    <tableColumn id="5" xr3:uid="{1765A1DB-9303-45D3-9F69-851755D7E213}" name="Column5" headerRowDxfId="528" dataDxfId="527" headerRowCellStyle="Comma" dataCellStyle="Comma"/>
    <tableColumn id="6" xr3:uid="{3261C3BD-1147-444B-8F6B-3A7A8C2EE0FA}" name="Column6" headerRowDxfId="526" dataDxfId="525" headerRowCellStyle="Comma" dataCellStyle="Comma">
      <calculatedColumnFormula>+I39/$J39*100</calculatedColumnFormula>
    </tableColumn>
    <tableColumn id="7" xr3:uid="{6A93A7E6-B57C-470A-BF38-CAF980A5AF62}" name="Column7" headerRowDxfId="524" dataDxfId="523" headerRowCellStyle="Comma" dataCellStyle="Comma"/>
    <tableColumn id="8" xr3:uid="{C6EFD90A-33A8-40A0-ABBE-0D45C67D959D}" name="Column8" headerRowDxfId="522" dataDxfId="521" headerRowCellStyle="Comma" dataCellStyle="Comma"/>
    <tableColumn id="9" xr3:uid="{DE1756CF-316C-452F-B3E4-ADA4CF133E1E}" name="Column9" headerRowDxfId="520" dataDxfId="519" headerRowCellStyle="Comma" dataCellStyle="Comma"/>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9A31C09-B7CC-4B2B-BD05-31F0C4072430}" name="Table26281819" displayName="Table26281819" ref="B6:G51" headerRowCount="0" totalsRowShown="0" headerRowDxfId="227" dataDxfId="226" headerRowCellStyle="Accent1">
  <tableColumns count="6">
    <tableColumn id="1" xr3:uid="{3D999478-D32D-477D-99AD-CA9E40F9643F}" name="Column1" headerRowDxfId="225" dataDxfId="224" headerRowCellStyle="Accent1" dataCellStyle="column field"/>
    <tableColumn id="2" xr3:uid="{B1680D22-C9D3-4427-A49E-F8DCE3EC3EA1}" name="Column2" headerRowDxfId="223" dataDxfId="222" headerRowCellStyle="Accent1"/>
    <tableColumn id="3" xr3:uid="{23339CAC-DE7C-4E1F-9935-778BF6643A56}" name="Column3" headerRowDxfId="221" dataDxfId="220" headerRowCellStyle="Accent1"/>
    <tableColumn id="4" xr3:uid="{7AEE0387-E0B6-41C0-9060-58DBAC0AA21E}" name="Column4" headerRowDxfId="219" dataDxfId="218" headerRowCellStyle="Accent1"/>
    <tableColumn id="5" xr3:uid="{CB444DC2-ABDC-427B-9843-1E9D43DCB972}" name="Column5" headerRowDxfId="217" dataDxfId="216" headerRowCellStyle="Accent1"/>
    <tableColumn id="6" xr3:uid="{31C2A274-F0AD-4013-B826-9DBB956A0A58}" name="Column6" headerRowDxfId="215" dataDxfId="214" headerRowCellStyle="Accent1"/>
  </tableColumns>
  <tableStyleInfo name="TableStyleMedium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E9014DB-8815-4A94-8517-44053F489902}" name="Table20" displayName="Table20" ref="B4:G21" headerRowCount="0" totalsRowShown="0" headerRowDxfId="213" dataDxfId="212">
  <tableColumns count="6">
    <tableColumn id="1" xr3:uid="{BFF25FF7-7802-4468-AEF0-C5E40D6F290B}" name="Column1" dataDxfId="211"/>
    <tableColumn id="8" xr3:uid="{7DCBE1DB-230B-4243-AAA2-4112191BCFCC}" name="Column8" dataDxfId="210" dataCellStyle="Percent"/>
    <tableColumn id="9" xr3:uid="{B1FF6A28-4C6A-4372-9F81-A8C9EEFD4A74}" name="Column9" dataDxfId="209" dataCellStyle="Percent">
      <calculatedColumnFormula>+F4/F$21*100</calculatedColumnFormula>
    </tableColumn>
    <tableColumn id="2" xr3:uid="{E9FDAFBD-2008-454A-B219-6B122556C9C5}" name="Column2" dataDxfId="208" dataCellStyle="Comma"/>
    <tableColumn id="3" xr3:uid="{5A59B071-4C81-44E3-A056-83E97EEC97E9}" name="Column3" dataDxfId="207" dataCellStyle="Comma"/>
    <tableColumn id="5" xr3:uid="{781C1170-0FF5-4727-BF4B-945274E33CA4}" name="Column5" dataDxfId="206" dataCellStyle="Comma"/>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806332E-8E4A-4938-A572-BF37479029AD}" name="Table21" displayName="Table21" ref="B5:R17" headerRowCount="0" totalsRowShown="0" headerRowDxfId="205" dataDxfId="204" headerRowCellStyle="Comma" dataCellStyle="Comma">
  <tableColumns count="17">
    <tableColumn id="1" xr3:uid="{15E07345-3921-4FD5-BCCA-A468CA9C2E7B}" name="Column1" headerRowDxfId="203"/>
    <tableColumn id="2" xr3:uid="{7E544DE8-69AE-4852-B492-775284481FCD}" name="Column2" headerRowDxfId="202" dataDxfId="201"/>
    <tableColumn id="3" xr3:uid="{00834C87-1766-4721-A313-1317727335A2}" name="Column3" headerRowDxfId="200" dataDxfId="199"/>
    <tableColumn id="4" xr3:uid="{A3F971B2-393A-48E2-90BB-F9345B53D78D}" name="Column4" headerRowDxfId="198" dataDxfId="197"/>
    <tableColumn id="5" xr3:uid="{649DD4CD-9FD2-48E2-8C2C-638DA7D9C7B2}" name="Column5" headerRowDxfId="196" dataDxfId="195"/>
    <tableColumn id="6" xr3:uid="{355BA1FB-0D13-430A-9D6C-27DF472FED18}" name="Column6" headerRowDxfId="194" dataDxfId="193" headerRowCellStyle="Comma" dataCellStyle="Comma"/>
    <tableColumn id="7" xr3:uid="{76D2F4C6-65D8-4849-A54C-E9707B0C2842}" name="Column7" headerRowDxfId="192" dataDxfId="191" headerRowCellStyle="Comma" dataCellStyle="Comma"/>
    <tableColumn id="8" xr3:uid="{74EFD3AC-6ED1-4FCE-A82D-793E9563BC97}" name="Column8" headerRowDxfId="190" dataDxfId="189" headerRowCellStyle="Comma" dataCellStyle="Comma"/>
    <tableColumn id="9" xr3:uid="{50B95506-2AF7-46E0-B07B-AC038FBF9E5F}" name="Column9" headerRowDxfId="188" dataDxfId="187" headerRowCellStyle="Comma" dataCellStyle="Comma"/>
    <tableColumn id="10" xr3:uid="{4EA2A23C-37A1-4B47-936A-6968EFC768DC}" name="Column10" headerRowDxfId="186" dataDxfId="185" headerRowCellStyle="Comma" dataCellStyle="Comma"/>
    <tableColumn id="11" xr3:uid="{4F4E7291-00DF-4A1B-817C-EF12A3F89496}" name="Column11" headerRowDxfId="184" dataDxfId="183" headerRowCellStyle="Comma" dataCellStyle="Comma"/>
    <tableColumn id="12" xr3:uid="{D47C56F2-B889-45A1-904F-04287A37FF32}" name="Column12" headerRowDxfId="182" dataDxfId="181" headerRowCellStyle="Comma" dataCellStyle="Comma"/>
    <tableColumn id="13" xr3:uid="{A860C23B-50EE-4AC1-92D6-22EE6AB78398}" name="Column13" headerRowDxfId="180" dataDxfId="179" headerRowCellStyle="Comma" dataCellStyle="Comma"/>
    <tableColumn id="14" xr3:uid="{09EE0204-4F29-4870-9243-60939F3DD9B1}" name="Column14" headerRowDxfId="178" dataDxfId="177" headerRowCellStyle="Comma" dataCellStyle="Comma"/>
    <tableColumn id="15" xr3:uid="{B23FE2CD-0FE3-49BD-BB18-03E2A6DB7880}" name="Column15" headerRowDxfId="176" dataDxfId="175" headerRowCellStyle="Comma" dataCellStyle="Comma"/>
    <tableColumn id="16" xr3:uid="{09269F41-3318-4706-AE2A-1110AF4FDF94}" name="Column16" headerRowDxfId="174" dataDxfId="173" headerRowCellStyle="Comma" dataCellStyle="Comma"/>
    <tableColumn id="17" xr3:uid="{48490DA8-BD9F-4EEF-B22F-6FD4F9C09935}" name="Column17" headerRowDxfId="172" dataDxfId="171" headerRowCellStyle="Comma" dataCellStyle="Comma"/>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99688E3-AE18-4130-8DE0-2743AC99FA61}" name="Table33" displayName="Table33" ref="B25:D32" headerRowCount="0" totalsRowShown="0" dataDxfId="170">
  <tableColumns count="3">
    <tableColumn id="1" xr3:uid="{49A017D8-6FCF-4B58-BBD2-78CFCA81F809}" name="Column1" dataDxfId="169"/>
    <tableColumn id="2" xr3:uid="{0118344C-CCB6-45F6-8C18-3504C0D3817D}" name="Column2" dataDxfId="168"/>
    <tableColumn id="3" xr3:uid="{762B6311-AC6E-415A-A64E-71AA9087DE5E}" name="Column3" dataDxfId="167"/>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AA94F19-F9B7-4EC7-9E52-9B9EDAEF17A9}" name="Table22" displayName="Table22" ref="B6:H50" headerRowCount="0" totalsRowShown="0" headerRowDxfId="166" dataDxfId="165">
  <tableColumns count="7">
    <tableColumn id="1" xr3:uid="{93CCCBB4-7A52-4F70-93F3-C986F966A7E5}" name="Column1" headerRowDxfId="164" dataDxfId="163"/>
    <tableColumn id="2" xr3:uid="{BCD340A7-26D1-4A0A-9312-6F0DE6988CBD}" name="Column2" headerRowDxfId="162" dataDxfId="161"/>
    <tableColumn id="3" xr3:uid="{18DEAEB9-94C3-4947-A30E-5FD866484ED0}" name="Column3" headerRowDxfId="160" dataDxfId="159"/>
    <tableColumn id="4" xr3:uid="{51099369-A2C6-4557-AFA1-EDEFF13D68A7}" name="Column4" headerRowDxfId="158" dataDxfId="157"/>
    <tableColumn id="5" xr3:uid="{F80A47CC-43FA-4D88-819E-C45AFCDF8993}" name="Column5" headerRowDxfId="156" dataDxfId="155"/>
    <tableColumn id="6" xr3:uid="{DF299DBE-8DD5-4188-AF2A-F8D8BB88A9FB}" name="Column6" headerRowDxfId="154" dataDxfId="153"/>
    <tableColumn id="7" xr3:uid="{3D8081DF-FAA3-465E-BF5E-C8D4B3A29769}" name="Column7" headerRowDxfId="152" dataDxfId="151"/>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8D6D603-058F-44B4-A0C9-640F92B798A2}" name="Table2224" displayName="Table2224" ref="B6:H50" headerRowCount="0" totalsRowShown="0" headerRowDxfId="150" dataDxfId="149">
  <tableColumns count="7">
    <tableColumn id="1" xr3:uid="{ACB83271-DF0E-4645-827C-F025852FFBB3}" name="Column1" headerRowDxfId="148" dataDxfId="147"/>
    <tableColumn id="2" xr3:uid="{4366DA8D-EF01-48B1-A99B-837B87769DE3}" name="Column2" headerRowDxfId="146" dataDxfId="145"/>
    <tableColumn id="3" xr3:uid="{0893D6B3-4F73-46FF-91E5-1832C433D2E8}" name="Column3" headerRowDxfId="144" dataDxfId="143"/>
    <tableColumn id="4" xr3:uid="{779FB952-2823-48E7-A072-073AE25FF0F8}" name="Column4" headerRowDxfId="142" dataDxfId="141"/>
    <tableColumn id="5" xr3:uid="{2AAFB6DA-2319-4A40-A2F1-9797431C072D}" name="Column5" headerRowDxfId="140" dataDxfId="139"/>
    <tableColumn id="6" xr3:uid="{4B08D966-1953-4876-ABA2-9CBF8151ED5B}" name="Column6" headerRowDxfId="138" dataDxfId="137"/>
    <tableColumn id="7" xr3:uid="{BE6E34BF-74C4-4818-B890-F2D652E3A774}" name="Column7" headerRowDxfId="136" dataDxfId="135"/>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AD116AD-EF0F-451B-8893-E748C8BDC9C5}" name="Table24" displayName="Table24" ref="B5:H9" headerRowCount="0" totalsRowShown="0" headerRowDxfId="134" dataDxfId="133">
  <tableColumns count="7">
    <tableColumn id="1" xr3:uid="{28EA75A0-3195-4136-879A-20B2BF7EAB9A}" name="Column1" dataDxfId="132"/>
    <tableColumn id="2" xr3:uid="{42DE1B9C-D79E-4B51-B5EF-2317B59FEB73}" name="Column2" dataDxfId="131"/>
    <tableColumn id="3" xr3:uid="{BD533EE2-7931-422F-8EB4-A2CEC4D1B8E6}" name="Column3" dataDxfId="130"/>
    <tableColumn id="4" xr3:uid="{84ADE590-C62D-4D57-A753-F7AE9FFA2B01}" name="Column4" dataDxfId="129"/>
    <tableColumn id="5" xr3:uid="{F5482B01-E915-4EDC-84C5-43682B795247}" name="Column5" dataDxfId="128"/>
    <tableColumn id="6" xr3:uid="{58822528-12ED-40DB-983F-AD62CD4B4DF0}" name="Column6" dataDxfId="127"/>
    <tableColumn id="7" xr3:uid="{1FD82C0B-4E95-421C-9392-C21350FF320D}" name="Column7" dataDxfId="126"/>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4FB47E-4536-4652-871A-3B94F21FC2E6}" name="Table2" displayName="Table2" ref="B31:I51" headerRowCount="0" totalsRowShown="0" headerRowBorderDxfId="125" tableBorderDxfId="124">
  <sortState xmlns:xlrd2="http://schemas.microsoft.com/office/spreadsheetml/2017/richdata2" ref="B31:I51">
    <sortCondition ref="E31:E51"/>
  </sortState>
  <tableColumns count="8">
    <tableColumn id="1" xr3:uid="{33F31B93-31AE-484E-8808-E652A92E725E}" name="Column1" headerRowDxfId="123"/>
    <tableColumn id="2" xr3:uid="{89722361-86D5-481A-BAEF-9F97ACE4825B}" name="Column2" headerRowDxfId="122" dataDxfId="121" dataCellStyle="rowfield"/>
    <tableColumn id="3" xr3:uid="{91C52C07-2848-4039-8F06-AEA65DF39601}" name="Column3" headerRowDxfId="120" dataDxfId="119"/>
    <tableColumn id="4" xr3:uid="{293D3BB0-69C1-4D3A-B319-6571CA87F5C8}" name="Column4" headerRowDxfId="118" dataDxfId="117" dataCellStyle="rowfield">
      <calculatedColumnFormula>+G31/$I31*100</calculatedColumnFormula>
    </tableColumn>
    <tableColumn id="5" xr3:uid="{7D491675-8C02-4031-A04F-E271C0486407}" name="Column5" headerRowDxfId="116" dataDxfId="115">
      <calculatedColumnFormula>+H31/$I31*100</calculatedColumnFormula>
    </tableColumn>
    <tableColumn id="6" xr3:uid="{05DC3879-60D7-42CE-8C9B-0C6B01FC5AF5}" name="Column6" headerRowDxfId="114" dataDxfId="113"/>
    <tableColumn id="7" xr3:uid="{59553E0A-023D-4C72-B62B-BE2C19C4F4F9}" name="Column7" headerRowDxfId="112" dataDxfId="111" headerRowCellStyle="Comma" dataCellStyle="Comma"/>
    <tableColumn id="8" xr3:uid="{CC1BFC34-C987-4876-BFD1-9972E3814CB5}" name="Column8" headerRowDxfId="110" dataDxfId="109" headerRowCellStyle="Comma" dataCellStyle="Comma"/>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A91445-30B3-4FB5-BFA1-D6992F4D26F9}" name="Table14" displayName="Table14" ref="B4:J38" headerRowCount="0" totalsRowShown="0" headerRowDxfId="108" dataDxfId="106" headerRowBorderDxfId="107" headerRowCellStyle="Comma" dataCellStyle="Comma">
  <tableColumns count="9">
    <tableColumn id="1" xr3:uid="{F0662A16-018D-443B-A2F6-9C90EFB60F7F}" name="Column1" headerRowDxfId="105" dataDxfId="104"/>
    <tableColumn id="2" xr3:uid="{C2C1F39F-686E-4D1E-A6C6-F02B33001C7F}" name="Column2" headerRowDxfId="103" dataDxfId="102"/>
    <tableColumn id="3" xr3:uid="{DFF0FBA6-7C30-4101-A386-7BDF49385B1A}" name="Column3" headerRowDxfId="101" dataDxfId="100" headerRowCellStyle="rowfield" dataCellStyle="rowfield"/>
    <tableColumn id="9" xr3:uid="{C45E0A04-5C48-449E-8CEF-53F56C81D018}" name="Column9" headerRowDxfId="99" dataDxfId="98" headerRowCellStyle="rowfield"/>
    <tableColumn id="4" xr3:uid="{E75623CE-06B7-48EA-9996-2819557A1070}" name="Column4" headerRowDxfId="97" dataDxfId="96" headerRowCellStyle="Comma" dataCellStyle="Comma">
      <calculatedColumnFormula>+H4/$J4*100</calculatedColumnFormula>
    </tableColumn>
    <tableColumn id="5" xr3:uid="{39272149-0FF1-47F9-B345-91FA592B0860}" name="Column5" headerRowDxfId="95" dataDxfId="94" headerRowCellStyle="Comma" dataCellStyle="Comma">
      <calculatedColumnFormula>+I4/$J4*100</calculatedColumnFormula>
    </tableColumn>
    <tableColumn id="6" xr3:uid="{B9FA19E3-DD00-42A2-B821-88A3277101C0}" name="Column6" headerRowDxfId="93" dataDxfId="92" headerRowCellStyle="Comma" dataCellStyle="Comma"/>
    <tableColumn id="7" xr3:uid="{54D8EBC0-835F-471B-B2E5-1DC65A357AC9}" name="Column7" headerRowDxfId="91" dataDxfId="90" headerRowCellStyle="Comma" dataCellStyle="Comma"/>
    <tableColumn id="8" xr3:uid="{BD7BD323-FB7E-4614-9481-2817438337DA}" name="Column8" headerRowDxfId="89" dataDxfId="88" headerRowCellStyle="Comma" dataCellStyle="Comma"/>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97939DA-3A9B-451A-97BB-FADA24BAD2A2}" name="Table229" displayName="Table229" ref="B4:I23" headerRowCount="0" totalsRowShown="0" headerRowBorderDxfId="87" tableBorderDxfId="86">
  <sortState xmlns:xlrd2="http://schemas.microsoft.com/office/spreadsheetml/2017/richdata2" ref="B4:I24">
    <sortCondition descending="1" ref="E4:E24"/>
  </sortState>
  <tableColumns count="8">
    <tableColumn id="1" xr3:uid="{B3C13F21-F633-4BD9-9E31-3A2937F31D3C}" name="Column1" headerRowDxfId="85"/>
    <tableColumn id="2" xr3:uid="{D6BD6E8A-B5B7-4A1C-9E9A-06D88DCD9507}" name="Column2" headerRowDxfId="84" dataDxfId="83" dataCellStyle="rowfield"/>
    <tableColumn id="3" xr3:uid="{DC5BE411-BD1C-4CA5-87DB-24FE098CD2D0}" name="Column3" headerRowDxfId="82" dataDxfId="81"/>
    <tableColumn id="4" xr3:uid="{3252237E-5581-44BB-8887-FF02BDE14605}" name="Column4" headerRowDxfId="80" dataDxfId="79" dataCellStyle="rowfield">
      <calculatedColumnFormula>+G4/$I4*100</calculatedColumnFormula>
    </tableColumn>
    <tableColumn id="5" xr3:uid="{8B1E1C70-FE2F-45E4-8173-A438E8D66178}" name="Column5" headerRowDxfId="78" dataDxfId="77">
      <calculatedColumnFormula>+H4/$I4*100</calculatedColumnFormula>
    </tableColumn>
    <tableColumn id="6" xr3:uid="{9DB25FF4-E6A4-4E6A-BF34-F6ED23A89A84}" name="Column6" headerRowDxfId="76" dataDxfId="75"/>
    <tableColumn id="7" xr3:uid="{E8352F93-55F9-4BC7-B07C-24FE30F8BBD6}" name="Column7" headerRowDxfId="74" dataDxfId="73" headerRowCellStyle="Comma" dataCellStyle="Comma"/>
    <tableColumn id="8" xr3:uid="{B43C9D98-A6B2-4305-8E89-1727AEB5E451}" name="Column8" headerRowDxfId="72" dataDxfId="71" headerRowCellStyle="Comma" dataCellStyle="Comma"/>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43A4A2-1AD2-4A6B-8BA7-63753F078E4C}" name="Table145" displayName="Table145" ref="B4:K32" headerRowCount="0" totalsRowShown="0" headerRowDxfId="518" dataDxfId="516" headerRowBorderDxfId="517" headerRowCellStyle="Comma" dataCellStyle="Comma">
  <sortState xmlns:xlrd2="http://schemas.microsoft.com/office/spreadsheetml/2017/richdata2" ref="B4:K32">
    <sortCondition descending="1" ref="G4:G32"/>
  </sortState>
  <tableColumns count="10">
    <tableColumn id="1" xr3:uid="{068B0E18-AC92-4995-9AA8-EB9604244FAA}" name="Column1" headerRowDxfId="515" dataDxfId="514"/>
    <tableColumn id="10" xr3:uid="{72B55F97-F4E8-4AA3-B0D0-690FB9D960A6}" name="Column10" headerRowDxfId="513" dataDxfId="512"/>
    <tableColumn id="2" xr3:uid="{F7206E40-33F4-4D8E-9F17-84DEB2C4143E}" name="Column2" headerRowDxfId="511" dataDxfId="510"/>
    <tableColumn id="9" xr3:uid="{41E4C0A3-9784-40B1-8EF6-69EFBCD6D7FE}" name="Column9" headerRowDxfId="509" dataDxfId="508" headerRowCellStyle="rowfield"/>
    <tableColumn id="3" xr3:uid="{359A7527-9D95-4952-9576-963E30F06D50}" name="Column3" headerRowDxfId="507" dataDxfId="506" headerRowCellStyle="rowfield"/>
    <tableColumn id="4" xr3:uid="{52824616-6061-4932-A4C8-14DBE4038C67}" name="Column4" headerRowDxfId="505" dataDxfId="504" headerRowCellStyle="Comma" dataCellStyle="Comma">
      <calculatedColumnFormula>+I4/$K4*100</calculatedColumnFormula>
    </tableColumn>
    <tableColumn id="5" xr3:uid="{53B65450-5696-468A-BBC4-8ED3EFBE54CC}" name="Column5" headerRowDxfId="503" dataDxfId="502" headerRowCellStyle="Comma" dataCellStyle="Comma">
      <calculatedColumnFormula>+J4/$K4*100</calculatedColumnFormula>
    </tableColumn>
    <tableColumn id="6" xr3:uid="{F665B97C-A2B9-4738-AB0E-100CA8DF22A5}" name="Column6" headerRowDxfId="501" dataDxfId="500" headerRowCellStyle="Comma" dataCellStyle="Comma"/>
    <tableColumn id="7" xr3:uid="{CFCD9573-15FB-4E71-8F7F-3D9FAB5FD41E}" name="Column7" headerRowDxfId="499" dataDxfId="498" headerRowCellStyle="Comma" dataCellStyle="Comma"/>
    <tableColumn id="8" xr3:uid="{B8DBE04C-521E-4884-86DA-7FEEBFC773D9}" name="Column8" headerRowDxfId="497" dataDxfId="496" headerRowCellStyle="Comma" dataCellStyle="Comma"/>
  </tableColumns>
  <tableStyleInfo name="TableStyleMedium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0E4CB81-F7DE-40DE-82E1-7040D1FC3347}" name="Table22926" displayName="Table22926" ref="B4:J51" headerRowCount="0" totalsRowShown="0" headerRowDxfId="70" dataDxfId="69">
  <sortState xmlns:xlrd2="http://schemas.microsoft.com/office/spreadsheetml/2017/richdata2" ref="B4:I24">
    <sortCondition descending="1" ref="E4:E24"/>
  </sortState>
  <tableColumns count="9">
    <tableColumn id="1" xr3:uid="{C6DE7247-D639-45FF-8D4E-2C2A5471B180}" name="Column1" headerRowDxfId="68" dataDxfId="67"/>
    <tableColumn id="2" xr3:uid="{2572212F-4B2B-41F7-9AC8-2A5C7E7021E8}" name="Column2" headerRowDxfId="66" dataDxfId="65"/>
    <tableColumn id="3" xr3:uid="{6B73EB97-9BBD-4F0D-B7FA-BE6D532CEA17}" name="Column3" headerRowDxfId="64" dataDxfId="63"/>
    <tableColumn id="4" xr3:uid="{C3E0DBF4-83F1-423E-B3A0-D0EB3C6F1824}" name="Column4" headerRowDxfId="62" dataDxfId="61"/>
    <tableColumn id="5" xr3:uid="{B0DDDB94-8F4B-405C-8995-1A8727A8DCE9}" name="Column5" headerRowDxfId="60" dataDxfId="59">
      <calculatedColumnFormula>+H4/$J4*100</calculatedColumnFormula>
    </tableColumn>
    <tableColumn id="6" xr3:uid="{2A44804A-091C-4CD8-83D8-4B3D666ED973}" name="Column6" headerRowDxfId="58" dataDxfId="57">
      <calculatedColumnFormula>+I4/$J4*100</calculatedColumnFormula>
    </tableColumn>
    <tableColumn id="7" xr3:uid="{286969C0-B24F-4F53-8ED6-E7FAD9003889}" name="Column7" headerRowDxfId="56" dataDxfId="55" headerRowCellStyle="Comma" dataCellStyle="Comma"/>
    <tableColumn id="8" xr3:uid="{AB8847E5-E1B4-4560-9DB1-CE394CA75488}" name="Column8" headerRowDxfId="54" dataDxfId="53" headerRowCellStyle="Comma" dataCellStyle="Comma"/>
    <tableColumn id="9" xr3:uid="{A23650F9-AD15-471D-9130-55AD020AE2F4}" name="Column9" dataDxfId="52" dataCellStyle="Comma"/>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1B25F6C-302F-4214-A305-AACA0C02C1E8}" name="Table2292628" displayName="Table2292628" ref="B4:J49" headerRowCount="0" totalsRowShown="0" headerRowDxfId="51" dataDxfId="50">
  <tableColumns count="9">
    <tableColumn id="1" xr3:uid="{DDEC3E46-F219-43D0-AB1A-3EA363347D17}" name="Column1" headerRowDxfId="49" dataDxfId="48"/>
    <tableColumn id="2" xr3:uid="{3BF67FC2-F70C-454B-96AE-8DCF15B516B3}" name="Column2" headerRowDxfId="47" dataDxfId="46"/>
    <tableColumn id="3" xr3:uid="{8048E1FF-68D7-47DC-AA9E-6B539DCDE213}" name="Column3" headerRowDxfId="45" dataDxfId="44"/>
    <tableColumn id="4" xr3:uid="{EB519A2E-B6F5-461D-A22C-EF15CC101A80}" name="Column4" headerRowDxfId="43" dataDxfId="42"/>
    <tableColumn id="5" xr3:uid="{8EF1CBCE-C785-4020-BF42-EEA1C18505F9}" name="Column5" headerRowDxfId="41" dataDxfId="40">
      <calculatedColumnFormula>+H4/$J4*100</calculatedColumnFormula>
    </tableColumn>
    <tableColumn id="6" xr3:uid="{8AF4F8D9-7060-4118-8857-256477D987BA}" name="Column6" headerRowDxfId="39" dataDxfId="38">
      <calculatedColumnFormula>+I4/$J4*100</calculatedColumnFormula>
    </tableColumn>
    <tableColumn id="7" xr3:uid="{C78C0CB7-FBC5-4F3A-A290-6261740C3B28}" name="Column7" headerRowDxfId="37" dataDxfId="36" headerRowCellStyle="Comma" dataCellStyle="Comma"/>
    <tableColumn id="8" xr3:uid="{D30BB3CF-5D0F-4D92-9764-0CEFF92CECD8}" name="Column8" headerRowDxfId="35" dataDxfId="34" headerRowCellStyle="Comma" dataCellStyle="Comma"/>
    <tableColumn id="9" xr3:uid="{2260AF25-880A-4CC5-8705-8DAFF0FF3A3D}" name="Column9" dataDxfId="33" dataCellStyle="Comma"/>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23561DB-3C3E-4A47-809B-EEB84E051193}" name="Table229262832" displayName="Table229262832" ref="B4:J53" headerRowCount="0" totalsRowShown="0" headerRowDxfId="32" dataDxfId="31">
  <tableColumns count="9">
    <tableColumn id="1" xr3:uid="{F461AC42-8838-48B1-A143-C97B67CD27A6}" name="Column1" headerRowDxfId="30" dataDxfId="29"/>
    <tableColumn id="2" xr3:uid="{A800B766-EDA5-42B7-ADB8-D6085C50D3C0}" name="Column2" headerRowDxfId="28" dataDxfId="27"/>
    <tableColumn id="3" xr3:uid="{B34FCB92-2C82-46EB-BFC8-4DC659A298E8}" name="Column3" headerRowDxfId="26" dataDxfId="25"/>
    <tableColumn id="4" xr3:uid="{E991617E-63CA-4DE1-9388-AA2720085FB1}" name="Column4" headerRowDxfId="24" dataDxfId="23"/>
    <tableColumn id="5" xr3:uid="{FB9C0919-557B-4E2C-B308-61FC416D212D}" name="Column5" headerRowDxfId="22" dataDxfId="21">
      <calculatedColumnFormula>+H4/$J4*100</calculatedColumnFormula>
    </tableColumn>
    <tableColumn id="6" xr3:uid="{408BDA41-DBBA-4D52-85A2-DA1D6898C717}" name="Column6" headerRowDxfId="20" dataDxfId="19">
      <calculatedColumnFormula>+I4/$J4*100</calculatedColumnFormula>
    </tableColumn>
    <tableColumn id="7" xr3:uid="{E325871E-D31E-43AF-B3D7-A8FFB7269204}" name="Column7" headerRowDxfId="18" dataDxfId="17" headerRowCellStyle="Comma" dataCellStyle="Comma"/>
    <tableColumn id="8" xr3:uid="{8F3811EA-FE8A-461F-905A-D5FE2EC731D9}" name="Column8" headerRowDxfId="16" dataDxfId="15" headerRowCellStyle="Comma" dataCellStyle="Comma"/>
    <tableColumn id="9" xr3:uid="{ACACBDAC-BC13-4721-ABBE-6E0F7F2C2AD9}" name="Column9" dataDxfId="14" dataCellStyle="Comma"/>
  </tableColumns>
  <tableStyleInfo name="TableStyleMedium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9E2225A-EF60-4816-A3E7-E882E70ECB47}" name="Table29" displayName="Table29" ref="B4:G32" headerRowCount="0" totalsRowShown="0" headerRowDxfId="13" dataDxfId="12">
  <tableColumns count="6">
    <tableColumn id="1" xr3:uid="{93E83467-3736-443D-9384-B319A279876C}" name="Column1" headerRowDxfId="11" dataDxfId="10"/>
    <tableColumn id="2" xr3:uid="{BEEAC5CD-0343-4237-B3CC-5125DDBAABED}" name="Column2" headerRowDxfId="9" dataDxfId="8"/>
    <tableColumn id="3" xr3:uid="{4B8B283A-A362-4E59-82D9-A92B53DDFA4E}" name="Column3" headerRowDxfId="7" dataDxfId="6"/>
    <tableColumn id="4" xr3:uid="{52AC97F0-1516-4DA1-A9CB-652874919CCF}" name="Column4" headerRowDxfId="5" dataDxfId="4"/>
    <tableColumn id="5" xr3:uid="{DC748FD6-9B68-467D-AF1C-4A42B51305A9}" name="Column5" headerRowDxfId="3" dataDxfId="2"/>
    <tableColumn id="6" xr3:uid="{3CFFA485-6810-4997-AF67-06608D089787}" name="Column6" headerRowDxfId="1"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E0982C0-489A-4383-B6F4-545400539D7F}" name="Table30" displayName="Table30" ref="B4:I32" headerRowCount="0" totalsRowShown="0" headerRowDxfId="495" dataDxfId="494">
  <tableColumns count="8">
    <tableColumn id="1" xr3:uid="{8FD627B0-2401-4DCB-89C0-AE365B3D345B}" name="Column1" headerRowDxfId="493" dataDxfId="492"/>
    <tableColumn id="2" xr3:uid="{F6C4707A-0923-4687-935A-13FBC76E1F2F}" name="Column2" headerRowDxfId="491" dataDxfId="490"/>
    <tableColumn id="3" xr3:uid="{58FA924F-49DF-4053-A593-54DC379F7C08}" name="Column3" headerRowDxfId="489" dataDxfId="488"/>
    <tableColumn id="4" xr3:uid="{1FFC25FC-FF2D-4233-A913-A982A572194C}" name="Column4" headerRowDxfId="487" dataDxfId="486"/>
    <tableColumn id="5" xr3:uid="{9F343882-AB4B-4202-8389-6B40632D98A1}" name="Column5" headerRowDxfId="485" dataDxfId="484"/>
    <tableColumn id="6" xr3:uid="{49FF9FC4-90C3-44EA-A9AC-95F1EB63F233}" name="Column6" headerRowDxfId="483" dataDxfId="482"/>
    <tableColumn id="7" xr3:uid="{5A462161-92C8-4946-BAA7-1445B4FA76A6}" name="Column7" headerRowDxfId="481" dataDxfId="480"/>
    <tableColumn id="8" xr3:uid="{7835D53C-77DD-496C-9783-DC1B0557C887}" name="Column8" headerRowDxfId="479" dataDxfId="47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5AF862-81AF-4350-9DB3-A82B8899DA52}" name="Table6" displayName="Table6" ref="B6:I53" headerRowCount="0" totalsRowShown="0" headerRowDxfId="477" dataDxfId="476" tableBorderDxfId="475">
  <tableColumns count="8">
    <tableColumn id="1" xr3:uid="{AE257571-EAA2-4C40-9FCC-691E0C35F9ED}" name="Column1" headerRowDxfId="474" dataDxfId="473" headerRowCellStyle="field names" dataCellStyle="column field"/>
    <tableColumn id="2" xr3:uid="{6899553D-0F0D-472E-8C97-42B87BB65831}" name="Column2" headerRowDxfId="472" dataDxfId="471" headerRowCellStyle="field names" dataCellStyle="Comma"/>
    <tableColumn id="3" xr3:uid="{584EA22A-8EEC-4963-8AD9-801A9E64DAE3}" name="Column3" headerRowDxfId="470" dataDxfId="469"/>
    <tableColumn id="4" xr3:uid="{FACEC774-1C54-4EFB-AF35-4F3FACDCA9A8}" name="Column4" headerRowDxfId="468" dataDxfId="467"/>
    <tableColumn id="5" xr3:uid="{4E498C8A-E790-4141-B663-FC5E05C2E825}" name="Column5" headerRowDxfId="466" dataDxfId="465"/>
    <tableColumn id="6" xr3:uid="{DD752F56-989D-4D68-B7E6-AA839247D685}" name="Column6" headerRowDxfId="464" dataDxfId="463"/>
    <tableColumn id="7" xr3:uid="{F481CA6B-2333-4A42-8BAA-F0016A6B784E}" name="Column7" headerRowDxfId="462" dataDxfId="461"/>
    <tableColumn id="8" xr3:uid="{10F4E586-6EF6-48B3-8C07-91BC99571161}" name="Column8" headerRowDxfId="460" dataDxfId="459"/>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6551D94-A550-4703-B4D6-CE21C23469C9}" name="Table26" displayName="Table26" ref="B6:N51" headerRowCount="0" totalsRowShown="0" headerRowDxfId="458" dataDxfId="457" headerRowCellStyle="Accent1">
  <tableColumns count="13">
    <tableColumn id="1" xr3:uid="{33DF5F51-B086-4607-8CBB-FC4C8057C045}" name="Column1" headerRowDxfId="456" dataDxfId="455" headerRowCellStyle="Accent1" dataCellStyle="column field"/>
    <tableColumn id="2" xr3:uid="{06C8EDE1-9780-4243-8165-CAA482F08EE4}" name="Column2" headerRowDxfId="454" dataDxfId="453" headerRowCellStyle="Accent1"/>
    <tableColumn id="3" xr3:uid="{7F1733CE-8C9B-4587-A2A4-FB45FE548E63}" name="Column3" headerRowDxfId="452" dataDxfId="451" headerRowCellStyle="Accent1"/>
    <tableColumn id="4" xr3:uid="{0F9C84EB-2B04-4A2A-BE0E-2F3237C98234}" name="Column4" headerRowDxfId="450" dataDxfId="449" headerRowCellStyle="Accent1"/>
    <tableColumn id="5" xr3:uid="{D0972B95-4EA0-4188-ACEC-32B5FBFB7389}" name="Column5" headerRowDxfId="448" dataDxfId="447" headerRowCellStyle="Accent1"/>
    <tableColumn id="6" xr3:uid="{495B84B3-8BF7-427B-AACE-C22B62352EB6}" name="Column6" headerRowDxfId="446" dataDxfId="445" headerRowCellStyle="Accent1"/>
    <tableColumn id="7" xr3:uid="{1F173D72-BD3E-42D8-B663-AA8D5E1300E4}" name="Column7" headerRowDxfId="444" dataDxfId="443" headerRowCellStyle="Accent1"/>
    <tableColumn id="8" xr3:uid="{AD82413F-F90E-4E25-9535-8F40E8924204}" name="Column8" headerRowDxfId="442" dataDxfId="441" headerRowCellStyle="Accent1"/>
    <tableColumn id="9" xr3:uid="{8A1163EF-82DD-43D7-9B68-DF0A8849FBF6}" name="Column9" headerRowDxfId="440" dataDxfId="439" headerRowCellStyle="Accent1"/>
    <tableColumn id="10" xr3:uid="{E48424EB-0560-4276-8541-C4E01833F9C6}" name="Column10" headerRowDxfId="438" dataDxfId="437" headerRowCellStyle="Accent1"/>
    <tableColumn id="11" xr3:uid="{219FFC31-A50A-454E-B6D4-89E5ED00ECCC}" name="Column11" headerRowDxfId="436" dataDxfId="435" headerRowCellStyle="Accent1"/>
    <tableColumn id="12" xr3:uid="{F7B52DA9-E5AC-475D-B6F6-EDB0D714C35B}" name="Column12" headerRowDxfId="434" dataDxfId="433" headerRowCellStyle="Accent1"/>
    <tableColumn id="13" xr3:uid="{D0BA96ED-CD03-4A46-AF28-41D361C4AE30}" name="Column13" headerRowDxfId="432" dataDxfId="431" headerRowCellStyle="Accent1"/>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BF61A84-FE04-4E5C-B9FE-DE83226A1B07}" name="Table69" displayName="Table69" ref="B6:H53" headerRowCount="0" totalsRowShown="0" headerRowDxfId="430" dataDxfId="429" tableBorderDxfId="428">
  <tableColumns count="7">
    <tableColumn id="1" xr3:uid="{07E1241C-6581-4C3E-A073-81C02F9C753E}" name="Column1" headerRowDxfId="427" dataDxfId="426" headerRowCellStyle="field names" dataCellStyle="column field"/>
    <tableColumn id="2" xr3:uid="{B7E8F039-AB88-4A54-96AA-5D940775D797}" name="Column2" headerRowDxfId="425" dataDxfId="424" headerRowCellStyle="field names" dataCellStyle="Comma"/>
    <tableColumn id="3" xr3:uid="{820A0B05-3D4B-4034-AE0B-A9D674F073A1}" name="Column3" headerRowDxfId="423" dataDxfId="422"/>
    <tableColumn id="4" xr3:uid="{086B990C-9599-47A8-ACBB-D2D7A89B6DC8}" name="Column4" headerRowDxfId="421" dataDxfId="420"/>
    <tableColumn id="5" xr3:uid="{CE8F759F-6D23-49C6-A84D-4E1DCF0C7B86}" name="Column5" headerRowDxfId="419" dataDxfId="418"/>
    <tableColumn id="6" xr3:uid="{345A4911-AD14-45D5-BA2F-E5939A7B87FC}" name="Column6" headerRowDxfId="417" dataDxfId="416"/>
    <tableColumn id="7" xr3:uid="{F72A3A8D-92A1-4AF2-9C97-3280CA7794E8}" name="Column7" headerRowDxfId="415" dataDxfId="414"/>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4D8746-A80B-409D-8A99-6BB56B47E1ED}" name="Table262" displayName="Table262" ref="B6:M51" headerRowCount="0" totalsRowShown="0" headerRowDxfId="413" dataDxfId="412" headerRowCellStyle="Accent1">
  <tableColumns count="12">
    <tableColumn id="1" xr3:uid="{780997DE-CEDC-4C5C-A66E-669D5FC1E235}" name="Column1" headerRowDxfId="411" dataDxfId="410" headerRowCellStyle="Accent1" dataCellStyle="column field"/>
    <tableColumn id="2" xr3:uid="{6661FEA6-EFDE-44AE-B3E2-0E1A560189D2}" name="Column2" headerRowDxfId="409" dataDxfId="408" headerRowCellStyle="Accent1"/>
    <tableColumn id="3" xr3:uid="{56C9DEEF-459E-47F3-8D01-AB3D3BF4B98E}" name="Column3" headerRowDxfId="407" dataDxfId="406" headerRowCellStyle="Accent1"/>
    <tableColumn id="4" xr3:uid="{64740F7F-62B8-45F7-A008-25B9D464FE9A}" name="Column4" headerRowDxfId="405" dataDxfId="404" headerRowCellStyle="Accent1"/>
    <tableColumn id="5" xr3:uid="{2432094D-C514-4C41-8F23-46B67FBCAB2B}" name="Column5" headerRowDxfId="403" dataDxfId="402" headerRowCellStyle="Accent1"/>
    <tableColumn id="6" xr3:uid="{1BD85976-19B3-4496-917F-50414B7D0C02}" name="Column6" headerRowDxfId="401" dataDxfId="400" headerRowCellStyle="Accent1"/>
    <tableColumn id="7" xr3:uid="{2EAD27CB-DE30-4A9A-9B16-FE77698D2421}" name="Column7" headerRowDxfId="399" dataDxfId="398" headerRowCellStyle="Accent1"/>
    <tableColumn id="8" xr3:uid="{16225FA6-7C60-438E-BB4A-4D9FE82C3495}" name="Column8" headerRowDxfId="397" dataDxfId="396" headerRowCellStyle="Accent1"/>
    <tableColumn id="9" xr3:uid="{1D0EF3D2-D658-4B6F-9614-01A80FD7BAB1}" name="Column9" headerRowDxfId="395" dataDxfId="394" headerRowCellStyle="Accent1"/>
    <tableColumn id="10" xr3:uid="{704A11A6-BAC0-4327-BBB1-7B57EA294942}" name="Column10" headerRowDxfId="393" dataDxfId="392" headerRowCellStyle="Accent1"/>
    <tableColumn id="11" xr3:uid="{55012EB2-6FD7-4326-8235-FA917B57F93D}" name="Column11" headerRowDxfId="391" dataDxfId="390" headerRowCellStyle="Accent1"/>
    <tableColumn id="12" xr3:uid="{97AAE7F3-8128-4C61-BCAD-A0B7FEC2B283}" name="Column12" headerRowDxfId="389" dataDxfId="388" headerRowCellStyle="Accent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71F428-4167-43D7-BAA1-3F3EC20FB6BD}" name="Table6910" displayName="Table6910" ref="B6:F53" headerRowCount="0" totalsRowShown="0" headerRowDxfId="387" dataDxfId="386" tableBorderDxfId="385">
  <tableColumns count="5">
    <tableColumn id="1" xr3:uid="{C17989A2-563B-48DE-9B7F-8E9C0553AFA7}" name="Column1" headerRowDxfId="384" dataDxfId="383" headerRowCellStyle="field names" dataCellStyle="column field"/>
    <tableColumn id="2" xr3:uid="{A2367D61-9CA7-44E4-94AC-C360DC700ECE}" name="Column2" headerRowDxfId="382" dataDxfId="381" headerRowCellStyle="field names" dataCellStyle="Comma"/>
    <tableColumn id="3" xr3:uid="{182EE44F-07A2-4FB2-8347-DD15D97F4C62}" name="Column3" headerRowDxfId="380" dataDxfId="379"/>
    <tableColumn id="4" xr3:uid="{44AF9B6A-56B3-47A9-A510-ACD5C1B62CB7}" name="Column4" headerRowDxfId="378" dataDxfId="377"/>
    <tableColumn id="5" xr3:uid="{76DED429-755B-4FBA-BC1E-731F6FCBC208}" name="Column5" headerRowDxfId="376" dataDxfId="37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nationalskillscommission.gov.au/topics/skills-priority-list"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E411-C33F-4F83-A8D5-A525820FDCEE}">
  <dimension ref="B2:C64"/>
  <sheetViews>
    <sheetView showGridLines="0" tabSelected="1" topLeftCell="A16" workbookViewId="0">
      <selection activeCell="B63" sqref="B63:C63"/>
    </sheetView>
  </sheetViews>
  <sheetFormatPr defaultColWidth="8.7109375" defaultRowHeight="12.75" x14ac:dyDescent="0.2"/>
  <cols>
    <col min="1" max="1" width="6.28515625" style="1" customWidth="1"/>
    <col min="2" max="2" width="13.7109375" style="219" customWidth="1"/>
    <col min="3" max="3" width="91.85546875" style="219" customWidth="1"/>
    <col min="4" max="16384" width="8.7109375" style="1"/>
  </cols>
  <sheetData>
    <row r="2" spans="2:3" ht="51" customHeight="1" x14ac:dyDescent="0.2">
      <c r="B2" s="384" t="s">
        <v>0</v>
      </c>
      <c r="C2" s="384"/>
    </row>
    <row r="3" spans="2:3" ht="15" customHeight="1" x14ac:dyDescent="0.2">
      <c r="B3" s="240" t="s">
        <v>1</v>
      </c>
      <c r="C3" s="240" t="s">
        <v>2</v>
      </c>
    </row>
    <row r="4" spans="2:3" ht="15" customHeight="1" x14ac:dyDescent="0.2">
      <c r="B4" s="375" t="s">
        <v>3</v>
      </c>
      <c r="C4" s="219" t="s">
        <v>4</v>
      </c>
    </row>
    <row r="5" spans="2:3" ht="15" customHeight="1" x14ac:dyDescent="0.2">
      <c r="B5" s="376" t="s">
        <v>5</v>
      </c>
      <c r="C5" s="219" t="s">
        <v>6</v>
      </c>
    </row>
    <row r="6" spans="2:3" ht="15" customHeight="1" x14ac:dyDescent="0.2">
      <c r="B6" s="376" t="s">
        <v>7</v>
      </c>
      <c r="C6" s="219" t="s">
        <v>8</v>
      </c>
    </row>
    <row r="7" spans="2:3" ht="15" customHeight="1" x14ac:dyDescent="0.2">
      <c r="B7" s="376" t="s">
        <v>9</v>
      </c>
      <c r="C7" s="219" t="s">
        <v>10</v>
      </c>
    </row>
    <row r="8" spans="2:3" ht="15" customHeight="1" x14ac:dyDescent="0.2">
      <c r="B8" s="376" t="s">
        <v>11</v>
      </c>
      <c r="C8" s="219" t="s">
        <v>12</v>
      </c>
    </row>
    <row r="9" spans="2:3" ht="15" customHeight="1" x14ac:dyDescent="0.2">
      <c r="B9" s="376" t="s">
        <v>13</v>
      </c>
      <c r="C9" s="219" t="s">
        <v>14</v>
      </c>
    </row>
    <row r="10" spans="2:3" ht="15" customHeight="1" x14ac:dyDescent="0.2">
      <c r="B10" s="376" t="s">
        <v>15</v>
      </c>
      <c r="C10" s="373" t="s">
        <v>16</v>
      </c>
    </row>
    <row r="11" spans="2:3" ht="15" customHeight="1" x14ac:dyDescent="0.2">
      <c r="B11" s="376" t="s">
        <v>17</v>
      </c>
      <c r="C11" s="373" t="s">
        <v>18</v>
      </c>
    </row>
    <row r="12" spans="2:3" ht="15" customHeight="1" x14ac:dyDescent="0.2">
      <c r="B12" s="376" t="s">
        <v>19</v>
      </c>
      <c r="C12" s="373" t="s">
        <v>20</v>
      </c>
    </row>
    <row r="13" spans="2:3" ht="15" customHeight="1" x14ac:dyDescent="0.2">
      <c r="B13" s="376" t="s">
        <v>21</v>
      </c>
      <c r="C13" s="373" t="s">
        <v>22</v>
      </c>
    </row>
    <row r="14" spans="2:3" ht="15" customHeight="1" x14ac:dyDescent="0.2">
      <c r="B14" s="376" t="s">
        <v>23</v>
      </c>
      <c r="C14" s="373" t="s">
        <v>24</v>
      </c>
    </row>
    <row r="15" spans="2:3" ht="15" customHeight="1" x14ac:dyDescent="0.2">
      <c r="B15" s="376" t="s">
        <v>25</v>
      </c>
      <c r="C15" s="373" t="s">
        <v>26</v>
      </c>
    </row>
    <row r="16" spans="2:3" ht="15" customHeight="1" x14ac:dyDescent="0.2">
      <c r="B16" s="376" t="s">
        <v>27</v>
      </c>
      <c r="C16" s="373" t="s">
        <v>28</v>
      </c>
    </row>
    <row r="17" spans="2:3" ht="15" customHeight="1" x14ac:dyDescent="0.2">
      <c r="B17" s="376" t="s">
        <v>29</v>
      </c>
      <c r="C17" s="373" t="s">
        <v>30</v>
      </c>
    </row>
    <row r="18" spans="2:3" ht="15" customHeight="1" x14ac:dyDescent="0.2">
      <c r="B18" s="376" t="s">
        <v>31</v>
      </c>
      <c r="C18" s="373" t="s">
        <v>32</v>
      </c>
    </row>
    <row r="19" spans="2:3" ht="15" customHeight="1" x14ac:dyDescent="0.2">
      <c r="B19" s="376" t="s">
        <v>33</v>
      </c>
      <c r="C19" s="373" t="s">
        <v>34</v>
      </c>
    </row>
    <row r="20" spans="2:3" ht="15" customHeight="1" x14ac:dyDescent="0.2">
      <c r="B20" s="376" t="s">
        <v>35</v>
      </c>
      <c r="C20" s="373" t="s">
        <v>36</v>
      </c>
    </row>
    <row r="21" spans="2:3" ht="15" customHeight="1" x14ac:dyDescent="0.2">
      <c r="B21" s="376" t="s">
        <v>37</v>
      </c>
      <c r="C21" s="373" t="s">
        <v>38</v>
      </c>
    </row>
    <row r="22" spans="2:3" ht="15" customHeight="1" x14ac:dyDescent="0.2">
      <c r="B22" s="376" t="s">
        <v>39</v>
      </c>
      <c r="C22" s="373" t="s">
        <v>40</v>
      </c>
    </row>
    <row r="23" spans="2:3" ht="15" customHeight="1" x14ac:dyDescent="0.2">
      <c r="B23" s="376" t="s">
        <v>41</v>
      </c>
      <c r="C23" s="373" t="s">
        <v>42</v>
      </c>
    </row>
    <row r="24" spans="2:3" ht="15" customHeight="1" x14ac:dyDescent="0.2">
      <c r="B24" s="376" t="s">
        <v>43</v>
      </c>
      <c r="C24" s="373" t="s">
        <v>44</v>
      </c>
    </row>
    <row r="25" spans="2:3" ht="15" customHeight="1" x14ac:dyDescent="0.2">
      <c r="B25" s="376" t="s">
        <v>45</v>
      </c>
      <c r="C25" s="373" t="s">
        <v>46</v>
      </c>
    </row>
    <row r="26" spans="2:3" ht="15" customHeight="1" x14ac:dyDescent="0.2">
      <c r="B26" s="376" t="s">
        <v>47</v>
      </c>
      <c r="C26" s="373" t="s">
        <v>48</v>
      </c>
    </row>
    <row r="27" spans="2:3" ht="15" customHeight="1" x14ac:dyDescent="0.2">
      <c r="B27" s="377" t="s">
        <v>49</v>
      </c>
      <c r="C27" s="240" t="s">
        <v>2</v>
      </c>
    </row>
    <row r="28" spans="2:3" ht="15" customHeight="1" x14ac:dyDescent="0.2">
      <c r="B28" s="376" t="s">
        <v>50</v>
      </c>
      <c r="C28" s="219" t="s">
        <v>51</v>
      </c>
    </row>
    <row r="29" spans="2:3" ht="15" customHeight="1" x14ac:dyDescent="0.2">
      <c r="B29" s="376" t="s">
        <v>52</v>
      </c>
      <c r="C29" s="219" t="s">
        <v>53</v>
      </c>
    </row>
    <row r="30" spans="2:3" ht="15" customHeight="1" x14ac:dyDescent="0.2">
      <c r="B30" s="378"/>
    </row>
    <row r="31" spans="2:3" ht="15" customHeight="1" x14ac:dyDescent="0.2">
      <c r="B31" s="377" t="s">
        <v>54</v>
      </c>
      <c r="C31" s="240"/>
    </row>
    <row r="32" spans="2:3" ht="15" customHeight="1" x14ac:dyDescent="0.2">
      <c r="B32" s="377" t="s">
        <v>55</v>
      </c>
      <c r="C32" s="240" t="s">
        <v>2</v>
      </c>
    </row>
    <row r="33" spans="2:3" ht="15" customHeight="1" x14ac:dyDescent="0.2">
      <c r="B33" s="381" t="s">
        <v>56</v>
      </c>
      <c r="C33" s="219" t="s">
        <v>57</v>
      </c>
    </row>
    <row r="34" spans="2:3" ht="15" customHeight="1" x14ac:dyDescent="0.2">
      <c r="B34" s="381" t="s">
        <v>58</v>
      </c>
      <c r="C34" s="219" t="s">
        <v>59</v>
      </c>
    </row>
    <row r="35" spans="2:3" ht="15" customHeight="1" x14ac:dyDescent="0.2">
      <c r="B35" s="382" t="s">
        <v>60</v>
      </c>
      <c r="C35" s="219" t="s">
        <v>61</v>
      </c>
    </row>
    <row r="36" spans="2:3" ht="15" customHeight="1" x14ac:dyDescent="0.2">
      <c r="B36" s="382" t="s">
        <v>62</v>
      </c>
      <c r="C36" s="219" t="s">
        <v>63</v>
      </c>
    </row>
    <row r="37" spans="2:3" ht="15" customHeight="1" x14ac:dyDescent="0.2">
      <c r="B37" s="382" t="s">
        <v>64</v>
      </c>
      <c r="C37" s="219" t="s">
        <v>65</v>
      </c>
    </row>
    <row r="38" spans="2:3" ht="15" customHeight="1" x14ac:dyDescent="0.2">
      <c r="B38" s="378"/>
    </row>
    <row r="39" spans="2:3" ht="15" customHeight="1" x14ac:dyDescent="0.2">
      <c r="B39" s="377" t="s">
        <v>49</v>
      </c>
      <c r="C39" s="240" t="s">
        <v>2</v>
      </c>
    </row>
    <row r="40" spans="2:3" ht="15" customHeight="1" x14ac:dyDescent="0.2">
      <c r="B40" s="375" t="s">
        <v>66</v>
      </c>
      <c r="C40" s="219" t="s">
        <v>67</v>
      </c>
    </row>
    <row r="41" spans="2:3" ht="15" customHeight="1" x14ac:dyDescent="0.2">
      <c r="B41" s="375" t="s">
        <v>68</v>
      </c>
      <c r="C41" s="219" t="s">
        <v>69</v>
      </c>
    </row>
    <row r="42" spans="2:3" ht="15" customHeight="1" x14ac:dyDescent="0.2">
      <c r="B42" s="378"/>
    </row>
    <row r="43" spans="2:3" ht="15" customHeight="1" x14ac:dyDescent="0.2">
      <c r="B43" s="377" t="s">
        <v>70</v>
      </c>
      <c r="C43" s="240"/>
    </row>
    <row r="44" spans="2:3" ht="15" customHeight="1" x14ac:dyDescent="0.2">
      <c r="B44" s="377" t="s">
        <v>55</v>
      </c>
      <c r="C44" s="240" t="s">
        <v>2</v>
      </c>
    </row>
    <row r="45" spans="2:3" ht="15" customHeight="1" x14ac:dyDescent="0.2">
      <c r="B45" s="376" t="s">
        <v>71</v>
      </c>
      <c r="C45" s="219" t="s">
        <v>72</v>
      </c>
    </row>
    <row r="46" spans="2:3" ht="15" customHeight="1" x14ac:dyDescent="0.2">
      <c r="B46" s="376" t="s">
        <v>73</v>
      </c>
      <c r="C46" s="219" t="s">
        <v>74</v>
      </c>
    </row>
    <row r="47" spans="2:3" ht="15" customHeight="1" x14ac:dyDescent="0.2">
      <c r="B47" s="376" t="s">
        <v>75</v>
      </c>
      <c r="C47" s="219" t="s">
        <v>76</v>
      </c>
    </row>
    <row r="48" spans="2:3" ht="15" customHeight="1" x14ac:dyDescent="0.2">
      <c r="B48" s="376" t="s">
        <v>77</v>
      </c>
      <c r="C48" s="219" t="s">
        <v>78</v>
      </c>
    </row>
    <row r="49" spans="2:3" ht="15" customHeight="1" x14ac:dyDescent="0.2">
      <c r="B49" s="376" t="s">
        <v>79</v>
      </c>
      <c r="C49" s="219" t="s">
        <v>80</v>
      </c>
    </row>
    <row r="50" spans="2:3" ht="15" customHeight="1" x14ac:dyDescent="0.2">
      <c r="B50" s="379"/>
    </row>
    <row r="51" spans="2:3" ht="15" customHeight="1" x14ac:dyDescent="0.2">
      <c r="B51" s="377" t="s">
        <v>81</v>
      </c>
      <c r="C51" s="240"/>
    </row>
    <row r="52" spans="2:3" ht="15" customHeight="1" x14ac:dyDescent="0.2">
      <c r="B52" s="377" t="s">
        <v>49</v>
      </c>
      <c r="C52" s="240" t="s">
        <v>2</v>
      </c>
    </row>
    <row r="53" spans="2:3" ht="15" customHeight="1" x14ac:dyDescent="0.2">
      <c r="B53" s="376" t="s">
        <v>82</v>
      </c>
      <c r="C53" s="219" t="s">
        <v>83</v>
      </c>
    </row>
    <row r="54" spans="2:3" ht="15" customHeight="1" x14ac:dyDescent="0.2">
      <c r="B54" s="376" t="s">
        <v>84</v>
      </c>
      <c r="C54" s="219" t="s">
        <v>85</v>
      </c>
    </row>
    <row r="55" spans="2:3" ht="15" customHeight="1" x14ac:dyDescent="0.2">
      <c r="B55" s="376" t="s">
        <v>86</v>
      </c>
      <c r="C55" s="219" t="s">
        <v>87</v>
      </c>
    </row>
    <row r="56" spans="2:3" ht="15" customHeight="1" x14ac:dyDescent="0.2">
      <c r="B56" s="376" t="s">
        <v>88</v>
      </c>
      <c r="C56" s="373" t="s">
        <v>89</v>
      </c>
    </row>
    <row r="57" spans="2:3" ht="15" customHeight="1" x14ac:dyDescent="0.2">
      <c r="B57" s="376" t="s">
        <v>90</v>
      </c>
      <c r="C57" s="373" t="s">
        <v>91</v>
      </c>
    </row>
    <row r="58" spans="2:3" ht="15" customHeight="1" x14ac:dyDescent="0.2">
      <c r="B58" s="376" t="s">
        <v>92</v>
      </c>
      <c r="C58" s="373" t="s">
        <v>93</v>
      </c>
    </row>
    <row r="59" spans="2:3" ht="15" customHeight="1" x14ac:dyDescent="0.2">
      <c r="B59" s="379"/>
      <c r="C59" s="373"/>
    </row>
    <row r="60" spans="2:3" ht="15" customHeight="1" x14ac:dyDescent="0.2">
      <c r="B60" s="377" t="s">
        <v>94</v>
      </c>
      <c r="C60" s="240"/>
    </row>
    <row r="61" spans="2:3" ht="15" customHeight="1" x14ac:dyDescent="0.2">
      <c r="B61" s="377" t="s">
        <v>49</v>
      </c>
      <c r="C61" s="240" t="s">
        <v>2</v>
      </c>
    </row>
    <row r="62" spans="2:3" ht="15" customHeight="1" x14ac:dyDescent="0.2">
      <c r="B62" s="380" t="s">
        <v>95</v>
      </c>
      <c r="C62" s="374" t="s">
        <v>96</v>
      </c>
    </row>
    <row r="63" spans="2:3" ht="42" customHeight="1" x14ac:dyDescent="0.2">
      <c r="B63" s="385" t="s">
        <v>97</v>
      </c>
      <c r="C63" s="385"/>
    </row>
    <row r="64" spans="2:3" ht="27" customHeight="1" x14ac:dyDescent="0.2">
      <c r="B64" s="386" t="s">
        <v>98</v>
      </c>
      <c r="C64" s="386"/>
    </row>
  </sheetData>
  <mergeCells count="3">
    <mergeCell ref="B2:C2"/>
    <mergeCell ref="B63:C63"/>
    <mergeCell ref="B64:C64"/>
  </mergeCells>
  <hyperlinks>
    <hyperlink ref="B28" location="'Figure 4.1'!A1" display="Figure 4.1" xr:uid="{7A0BC41A-16B2-46EA-898A-90F0733902A6}"/>
    <hyperlink ref="B4" location="'Table 5.1'!A1" display="Table 5.1" xr:uid="{5BD0D885-0D4E-4C42-8CD7-04C95474E397}"/>
    <hyperlink ref="B5" location="'Table 5.2'!A1" display="Table 5.2" xr:uid="{976A3EEA-B1C9-4713-A6D5-B5B8050ACD8C}"/>
    <hyperlink ref="B6" location="'Table 6.1'!A1" display="Table 6.1" xr:uid="{9EF5B1AE-88A6-4164-8090-3C51EB5415E0}"/>
    <hyperlink ref="B7" location="'Table 6.2'!A1" display="Table 6.2" xr:uid="{796C7555-B111-4521-9B38-8DFDFB8B5C41}"/>
    <hyperlink ref="B8" location="'Table 7.1'!A1" display="Table 7.1" xr:uid="{FECB72DD-1FEE-4100-B044-D84909D31B01}"/>
    <hyperlink ref="B9" location="'Table 7.2'!A1" display="Table 7.2" xr:uid="{EB03DFBC-4331-40C5-8E67-56751C987EB5}"/>
    <hyperlink ref="B10" location="'Table 8.1'!A1" display="Table 8.1" xr:uid="{88E92784-6AE9-4DA5-BC47-9BA8073D848F}"/>
    <hyperlink ref="B11" location="'Table 8.2'!A1" display="Table 8.2" xr:uid="{F69D49AA-CB31-48A9-8352-3C6ECF200989}"/>
    <hyperlink ref="B12" location="'Table 9.1'!A1" display="Table 9.1" xr:uid="{D6A1BCCA-BC55-409C-AFB7-515ECE8A8CAF}"/>
    <hyperlink ref="B13" location="'Table 9.2'!A1" display="Table 9.2" xr:uid="{AE70290F-142D-48A3-95A5-CC89DF80BE89}"/>
    <hyperlink ref="B14" location="'Table 10.1'!A1" display="Table 10.1" xr:uid="{8E5E739D-39E4-4E2E-806D-60EB386D0112}"/>
    <hyperlink ref="B15" location="'Table 10.2'!A1" display="Table 10.2" xr:uid="{48293E69-EA49-4A20-AE09-F455D61151E9}"/>
    <hyperlink ref="B16" location="'Table 11.1'!A1" display="Table 11.1" xr:uid="{A26319A8-2789-4CF2-8538-D6D3CFFFB88D}"/>
    <hyperlink ref="B17" location="'Table 11.2'!A1" display="Table 11.2" xr:uid="{DE2F4E79-23E3-4949-973E-E3C49A47F585}"/>
    <hyperlink ref="B18" location="'Table 12.1'!A1" display="Table 12.1" xr:uid="{C2408510-3384-4B87-92E4-6FFFE705F806}"/>
    <hyperlink ref="B19" location="'Table 12.2'!A1" display="Table 12.2" xr:uid="{8C100CA3-FAA3-4E20-8A6E-477AF8A220DB}"/>
    <hyperlink ref="B20" location="'Table 13.1'!A1" display="Table 13.1" xr:uid="{BC9339A1-038B-4696-9072-6A81F7FEB944}"/>
    <hyperlink ref="B21" location="'Table 13.2'!A1" display="Table 13.2" xr:uid="{9B977A40-1B00-4C4C-9E14-9745E5F837E2}"/>
    <hyperlink ref="B22" location="'Table 14.1'!A1" display="Table 14.1" xr:uid="{7D1C01D9-D4FC-4B8C-ACC2-5C68C91CC4E9}"/>
    <hyperlink ref="B23" location="'Table 14.2'!A1" display="Table 14.2" xr:uid="{DB5D5495-81A2-4614-B6AB-1D820943647C}"/>
    <hyperlink ref="B29" location="'Figure 14.1'!A1" display="Figure 14.1" xr:uid="{27C034BF-2529-48FF-9512-C0590E4CD967}"/>
    <hyperlink ref="B24" location="'Table 14.3'!A1" display="Table 14.3" xr:uid="{637E6112-2E55-4A28-99D1-9A18710D72D1}"/>
    <hyperlink ref="B25" location="'Table 14.4'!A1" display="Table 14.4" xr:uid="{4B622BDF-D590-41BB-95C6-A3CF133F47A5}"/>
    <hyperlink ref="B26" location="'Table 14.5'!A1" display="Table 14.5" xr:uid="{20B1CCDE-CBC4-4643-B93A-24FC76C4B1F9}"/>
    <hyperlink ref="B40" location="'Figure A.1'!A1" display="Figure A.1" xr:uid="{B88AA3FF-F579-4EFE-BC78-4057F3F56200}"/>
    <hyperlink ref="B41" location="'Figure A.2'!A1" display="Figure A.2" xr:uid="{4291FC0A-A761-4507-809E-CFD9DFD766A7}"/>
    <hyperlink ref="B33" location="'Table A.1'!A1" display="Table A. 1" xr:uid="{F2A974D3-C256-4E73-96AA-91227716958F}"/>
    <hyperlink ref="B34" location="'Table A.2'!A1" display="Table A. 2" xr:uid="{CC623796-ED26-4C3E-B753-8A535E00D4E3}"/>
    <hyperlink ref="B35" location="'Table A.3'!A1" display="Table A. 3" xr:uid="{8DAEB8CE-3542-441C-AC79-C2D59BCE1B40}"/>
    <hyperlink ref="B36" location="'Table A.4'!A1" display="Table A. 4" xr:uid="{2DCD9D56-D8C5-4A3E-BFA0-F129E05C4A71}"/>
    <hyperlink ref="B37" location="'Table A.5'!A1" display="Table A. 5" xr:uid="{636CAF7A-D1AC-4870-9D84-8A0F8EE7B084}"/>
    <hyperlink ref="B45" location="'Table B.1'!A1" display="Table B.1" xr:uid="{D4F8D24A-9963-4F0D-86DA-A5D23D00992E}"/>
    <hyperlink ref="B46" location="'Table B.2'!A1" display="Table B.2" xr:uid="{8A938297-E27F-46AF-B485-DD44743C9BF6}"/>
    <hyperlink ref="B47" location="'Table B.3'!A1" display="Table B.3" xr:uid="{12F811EE-30C5-40BE-95C1-7555409AB7EF}"/>
    <hyperlink ref="B48" location="'Table B.4'!A1" display="Table B.4" xr:uid="{2A57AF79-58B8-4DA3-BC33-D184B6F1D37B}"/>
    <hyperlink ref="B49" location="'Table B.5'!A1" display="Table B.5" xr:uid="{AF012F58-62A5-4DC9-A668-4360946ED465}"/>
    <hyperlink ref="B53" location="'Figure D.1'!A1" display="Figure D.1" xr:uid="{404114CA-9D97-4946-81FA-1EB1F45EF073}"/>
    <hyperlink ref="B54" location="'Figure D.2'!A1" display="Figure D.2" xr:uid="{6F7C11CC-0006-435A-8187-3F2405C122BA}"/>
    <hyperlink ref="B55" location="'Figure D.3'!A1" display="Figure D.3" xr:uid="{38BC5C50-1AA7-46B1-8C2E-9872D581A497}"/>
    <hyperlink ref="B56" location="'Figure D.4'!A1" display="Figure D.4" xr:uid="{BC5BBD53-FA8A-4306-B4CD-C77C500B4DEE}"/>
    <hyperlink ref="B57" location="'Figure D.5'!A1" display="Figure D.5" xr:uid="{600EBEE8-1224-4CA4-813B-FB2D7903D2FD}"/>
    <hyperlink ref="B58" location="'Figure D.6'!A1" display="Figure D.6" xr:uid="{87CBF93C-5450-4CA5-916E-6C5E99AA85B2}"/>
    <hyperlink ref="B62" location="'Table E.1'!A1" display="Table E.1" xr:uid="{3549C04D-A2E0-4C00-8230-0CDBAD3128CF}"/>
  </hyperlinks>
  <pageMargins left="0.7" right="0.7" top="0.75" bottom="0.75" header="0.3" footer="0.3"/>
  <pageSetup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05F9-3F51-4D47-83A8-31EDD57B8817}">
  <dimension ref="A1:P70"/>
  <sheetViews>
    <sheetView topLeftCell="A42" workbookViewId="0">
      <selection activeCell="B57" sqref="B57"/>
    </sheetView>
  </sheetViews>
  <sheetFormatPr defaultRowHeight="15" x14ac:dyDescent="0.25"/>
  <cols>
    <col min="2" max="2" width="39.85546875" customWidth="1"/>
    <col min="3" max="3" width="14.28515625" customWidth="1"/>
    <col min="4" max="4" width="16.42578125" customWidth="1"/>
    <col min="5" max="5" width="2.42578125" style="39" customWidth="1"/>
    <col min="6" max="6" width="14.5703125" customWidth="1"/>
    <col min="7" max="7" width="2.42578125" style="39" customWidth="1"/>
    <col min="8" max="8" width="14.5703125" customWidth="1"/>
    <col min="9" max="9" width="2.42578125" style="39" customWidth="1"/>
  </cols>
  <sheetData>
    <row r="1" spans="1:11" x14ac:dyDescent="0.25">
      <c r="B1" s="365" t="s">
        <v>369</v>
      </c>
    </row>
    <row r="2" spans="1:11" x14ac:dyDescent="0.25">
      <c r="A2" s="1"/>
      <c r="B2" s="1"/>
      <c r="C2" s="1"/>
      <c r="D2" s="1"/>
      <c r="E2" s="125"/>
      <c r="F2" s="1"/>
      <c r="G2" s="125"/>
      <c r="H2" s="1"/>
      <c r="I2" s="125"/>
      <c r="J2" s="1"/>
      <c r="K2" s="1"/>
    </row>
    <row r="3" spans="1:11" ht="48.95" customHeight="1" x14ac:dyDescent="0.25">
      <c r="A3" s="1"/>
      <c r="B3" s="250" t="s">
        <v>304</v>
      </c>
      <c r="C3" s="229"/>
      <c r="D3" s="391" t="s">
        <v>370</v>
      </c>
      <c r="E3" s="391"/>
      <c r="F3" s="391"/>
      <c r="G3" s="391"/>
      <c r="H3" s="391"/>
      <c r="I3" s="391"/>
      <c r="J3" s="1"/>
      <c r="K3" s="1"/>
    </row>
    <row r="4" spans="1:11" ht="51" x14ac:dyDescent="0.25">
      <c r="A4" s="1"/>
      <c r="B4" s="251"/>
      <c r="C4" s="229" t="s">
        <v>306</v>
      </c>
      <c r="D4" s="229" t="s">
        <v>224</v>
      </c>
      <c r="E4" s="252"/>
      <c r="F4" s="229" t="s">
        <v>222</v>
      </c>
      <c r="G4" s="252"/>
      <c r="H4" s="229" t="s">
        <v>217</v>
      </c>
      <c r="I4" s="252"/>
      <c r="J4" s="1"/>
      <c r="K4" s="1"/>
    </row>
    <row r="5" spans="1:11" x14ac:dyDescent="0.25">
      <c r="A5" s="1"/>
      <c r="B5" s="253" t="s">
        <v>260</v>
      </c>
      <c r="C5" s="253"/>
      <c r="D5" s="258">
        <v>4231</v>
      </c>
      <c r="E5" s="259"/>
      <c r="F5" s="258">
        <v>4233</v>
      </c>
      <c r="G5" s="259"/>
      <c r="H5" s="258">
        <v>2544</v>
      </c>
      <c r="I5" s="259"/>
      <c r="J5" s="1"/>
      <c r="K5" s="1"/>
    </row>
    <row r="6" spans="1:11" ht="13.5" customHeight="1" x14ac:dyDescent="0.25">
      <c r="A6" s="1"/>
      <c r="B6" s="263" t="s">
        <v>307</v>
      </c>
      <c r="C6" s="101"/>
      <c r="D6" s="101"/>
      <c r="E6" s="126"/>
      <c r="F6" s="101"/>
      <c r="G6" s="126"/>
      <c r="H6" s="101"/>
      <c r="I6" s="126"/>
      <c r="J6" s="1"/>
      <c r="K6" s="1"/>
    </row>
    <row r="7" spans="1:11" ht="13.5" customHeight="1" x14ac:dyDescent="0.25">
      <c r="A7" s="1"/>
      <c r="B7" s="103" t="s">
        <v>308</v>
      </c>
      <c r="C7" s="98">
        <v>69.813512529780738</v>
      </c>
      <c r="D7" s="98">
        <v>81.920817899960426</v>
      </c>
      <c r="E7" s="127"/>
      <c r="F7" s="98">
        <v>77.643555175658108</v>
      </c>
      <c r="G7" s="127"/>
      <c r="H7" s="98">
        <v>79.507682972106551</v>
      </c>
      <c r="I7" s="127"/>
      <c r="J7" s="1"/>
      <c r="K7" s="1"/>
    </row>
    <row r="8" spans="1:11" ht="13.5" customHeight="1" x14ac:dyDescent="0.25">
      <c r="A8" s="1"/>
      <c r="B8" s="103" t="s">
        <v>309</v>
      </c>
      <c r="C8" s="98">
        <v>4.963040335437487</v>
      </c>
      <c r="D8" s="98">
        <v>1.5089354602680212</v>
      </c>
      <c r="E8" s="128" t="s">
        <v>311</v>
      </c>
      <c r="F8" s="98">
        <v>0</v>
      </c>
      <c r="G8" s="140"/>
      <c r="H8" s="98">
        <v>0</v>
      </c>
      <c r="I8" s="140"/>
      <c r="J8" s="1"/>
      <c r="K8" s="1"/>
    </row>
    <row r="9" spans="1:11" ht="13.5" customHeight="1" x14ac:dyDescent="0.25">
      <c r="A9" s="1"/>
      <c r="B9" s="103" t="s">
        <v>312</v>
      </c>
      <c r="C9" s="98">
        <v>21.070042840329606</v>
      </c>
      <c r="D9" s="98">
        <v>16.57024663977155</v>
      </c>
      <c r="E9" s="128"/>
      <c r="F9" s="98">
        <v>22.356444824341899</v>
      </c>
      <c r="G9" s="140"/>
      <c r="H9" s="98">
        <v>20.492317027893442</v>
      </c>
      <c r="I9" s="140"/>
      <c r="J9" s="1"/>
      <c r="K9" s="1"/>
    </row>
    <row r="10" spans="1:11" ht="13.5" customHeight="1" x14ac:dyDescent="0.25">
      <c r="A10" s="1"/>
      <c r="B10" s="103" t="s">
        <v>313</v>
      </c>
      <c r="C10" s="98">
        <v>4.1418960169216676</v>
      </c>
      <c r="D10" s="98">
        <v>0</v>
      </c>
      <c r="E10" s="127"/>
      <c r="F10" s="98">
        <v>0</v>
      </c>
      <c r="G10" s="127"/>
      <c r="H10" s="98">
        <v>0</v>
      </c>
      <c r="I10" s="127"/>
      <c r="J10" s="1"/>
      <c r="K10" s="1"/>
    </row>
    <row r="11" spans="1:11" ht="13.5" customHeight="1" x14ac:dyDescent="0.25">
      <c r="A11" s="1"/>
      <c r="B11" s="296" t="s">
        <v>267</v>
      </c>
      <c r="C11" s="106">
        <v>11578622.4</v>
      </c>
      <c r="D11" s="106">
        <v>70248.2</v>
      </c>
      <c r="E11" s="129"/>
      <c r="F11" s="106">
        <v>66216.7</v>
      </c>
      <c r="G11" s="129"/>
      <c r="H11" s="106">
        <v>25048.9</v>
      </c>
      <c r="I11" s="129"/>
      <c r="J11" s="1"/>
      <c r="K11" s="1"/>
    </row>
    <row r="12" spans="1:11" ht="13.5" customHeight="1" x14ac:dyDescent="0.25">
      <c r="A12" s="1"/>
      <c r="B12" s="263" t="s">
        <v>314</v>
      </c>
      <c r="C12" s="101"/>
      <c r="D12" s="101"/>
      <c r="E12" s="126"/>
      <c r="F12" s="101"/>
      <c r="G12" s="126"/>
      <c r="H12" s="101"/>
      <c r="I12" s="126"/>
      <c r="J12" s="1"/>
      <c r="K12" s="1"/>
    </row>
    <row r="13" spans="1:11" ht="13.5" customHeight="1" x14ac:dyDescent="0.25">
      <c r="A13" s="1"/>
      <c r="B13" s="103" t="s">
        <v>315</v>
      </c>
      <c r="C13" s="98">
        <v>94.094752584728909</v>
      </c>
      <c r="D13" s="360"/>
      <c r="E13" s="361"/>
      <c r="F13" s="267" t="s">
        <v>325</v>
      </c>
      <c r="G13" s="361"/>
      <c r="H13" s="266"/>
      <c r="I13" s="127"/>
      <c r="J13" s="1"/>
      <c r="K13" s="1"/>
    </row>
    <row r="14" spans="1:11" ht="13.5" customHeight="1" x14ac:dyDescent="0.25">
      <c r="A14" s="1"/>
      <c r="B14" s="103" t="s">
        <v>316</v>
      </c>
      <c r="C14" s="98">
        <v>3.7848146770897371</v>
      </c>
      <c r="D14" s="124"/>
      <c r="E14" s="127"/>
      <c r="F14" s="267" t="s">
        <v>325</v>
      </c>
      <c r="G14" s="127"/>
      <c r="H14" s="124"/>
      <c r="I14" s="127"/>
      <c r="J14" s="1"/>
      <c r="K14" s="1"/>
    </row>
    <row r="15" spans="1:11" ht="13.5" customHeight="1" x14ac:dyDescent="0.25">
      <c r="A15" s="1"/>
      <c r="B15" s="103" t="s">
        <v>317</v>
      </c>
      <c r="C15" s="98">
        <v>1.9376994278697608</v>
      </c>
      <c r="D15" s="124"/>
      <c r="E15" s="127"/>
      <c r="F15" s="267" t="s">
        <v>325</v>
      </c>
      <c r="G15" s="127"/>
      <c r="H15" s="124"/>
      <c r="I15" s="127"/>
      <c r="J15" s="1"/>
      <c r="K15" s="1"/>
    </row>
    <row r="16" spans="1:11" ht="13.5" customHeight="1" x14ac:dyDescent="0.25">
      <c r="A16" s="1"/>
      <c r="B16" s="103" t="s">
        <v>318</v>
      </c>
      <c r="C16" s="98">
        <v>0.17368992014110418</v>
      </c>
      <c r="D16" s="124"/>
      <c r="E16" s="127"/>
      <c r="F16" s="267" t="s">
        <v>325</v>
      </c>
      <c r="G16" s="127"/>
      <c r="H16" s="124"/>
      <c r="I16" s="127"/>
      <c r="J16" s="1"/>
      <c r="K16" s="1"/>
    </row>
    <row r="17" spans="1:15" ht="13.5" customHeight="1" x14ac:dyDescent="0.25">
      <c r="A17" s="1"/>
      <c r="B17" s="295" t="s">
        <v>267</v>
      </c>
      <c r="C17" s="108">
        <v>11578622.4</v>
      </c>
      <c r="D17" s="108"/>
      <c r="E17" s="130"/>
      <c r="F17" s="364" t="s">
        <v>325</v>
      </c>
      <c r="G17" s="130"/>
      <c r="H17" s="108"/>
      <c r="I17" s="130"/>
      <c r="J17" s="1"/>
      <c r="K17" s="1"/>
    </row>
    <row r="18" spans="1:15" ht="13.5" customHeight="1" x14ac:dyDescent="0.25">
      <c r="A18" s="1"/>
      <c r="B18" s="263" t="s">
        <v>319</v>
      </c>
      <c r="C18" s="107"/>
      <c r="D18" s="107"/>
      <c r="E18" s="131"/>
      <c r="F18" s="107"/>
      <c r="G18" s="131"/>
      <c r="H18" s="107"/>
      <c r="I18" s="131"/>
      <c r="J18" s="1"/>
      <c r="K18" s="1"/>
    </row>
    <row r="19" spans="1:15" ht="13.5" customHeight="1" x14ac:dyDescent="0.25">
      <c r="A19" s="1"/>
      <c r="B19" s="103" t="s">
        <v>320</v>
      </c>
      <c r="C19" s="105">
        <v>22.97514598973363</v>
      </c>
      <c r="D19" s="105">
        <v>19.154112115977757</v>
      </c>
      <c r="E19" s="140" t="s">
        <v>310</v>
      </c>
      <c r="F19" s="105">
        <v>7.7724034771520696</v>
      </c>
      <c r="G19" s="140" t="s">
        <v>310</v>
      </c>
      <c r="H19" s="105">
        <v>7.0321601828091929</v>
      </c>
      <c r="I19" s="140" t="s">
        <v>311</v>
      </c>
      <c r="J19" s="1"/>
      <c r="K19" s="1"/>
    </row>
    <row r="20" spans="1:15" ht="13.5" customHeight="1" x14ac:dyDescent="0.25">
      <c r="A20" s="1"/>
      <c r="B20" s="103" t="s">
        <v>321</v>
      </c>
      <c r="C20" s="105">
        <v>35.128331847146164</v>
      </c>
      <c r="D20" s="105">
        <v>79.229086036248702</v>
      </c>
      <c r="E20" s="140"/>
      <c r="F20" s="105">
        <v>80.06200880322703</v>
      </c>
      <c r="G20" s="140"/>
      <c r="H20" s="105">
        <v>82.918953342448816</v>
      </c>
      <c r="I20" s="140"/>
      <c r="J20" s="1"/>
      <c r="K20" s="1"/>
    </row>
    <row r="21" spans="1:15" ht="13.5" customHeight="1" x14ac:dyDescent="0.25">
      <c r="A21" s="1"/>
      <c r="B21" s="103" t="s">
        <v>322</v>
      </c>
      <c r="C21" s="105">
        <v>41.896282065472654</v>
      </c>
      <c r="D21" s="105">
        <v>1.6168018477735402</v>
      </c>
      <c r="E21" s="140" t="s">
        <v>311</v>
      </c>
      <c r="F21" s="105">
        <v>12.165587719620897</v>
      </c>
      <c r="G21" s="140" t="s">
        <v>311</v>
      </c>
      <c r="H21" s="105">
        <v>10.048886474741989</v>
      </c>
      <c r="I21" s="140" t="s">
        <v>311</v>
      </c>
      <c r="J21" s="1"/>
      <c r="K21" s="1"/>
    </row>
    <row r="22" spans="1:15" ht="13.5" customHeight="1" x14ac:dyDescent="0.25">
      <c r="A22" s="1"/>
      <c r="B22" s="297" t="s">
        <v>267</v>
      </c>
      <c r="C22" s="113">
        <v>11578622.4</v>
      </c>
      <c r="D22" s="114">
        <v>70744.600000000006</v>
      </c>
      <c r="E22" s="130"/>
      <c r="F22" s="114">
        <v>65248.800000000003</v>
      </c>
      <c r="G22" s="130"/>
      <c r="H22" s="114">
        <v>26694.5</v>
      </c>
      <c r="I22" s="130"/>
      <c r="J22" s="1"/>
      <c r="K22" s="1"/>
    </row>
    <row r="23" spans="1:15" ht="13.5" customHeight="1" x14ac:dyDescent="0.25">
      <c r="A23" s="1"/>
      <c r="B23" s="263" t="s">
        <v>323</v>
      </c>
      <c r="C23" s="107"/>
      <c r="D23" s="107"/>
      <c r="E23" s="131"/>
      <c r="F23" s="107"/>
      <c r="G23" s="131"/>
      <c r="H23" s="107"/>
      <c r="I23" s="131"/>
      <c r="J23" s="1"/>
      <c r="K23" s="1"/>
    </row>
    <row r="24" spans="1:15" ht="30.95" customHeight="1" x14ac:dyDescent="0.25">
      <c r="A24" s="1"/>
      <c r="B24" s="103" t="s">
        <v>324</v>
      </c>
      <c r="C24" s="144">
        <v>89.2</v>
      </c>
      <c r="D24" s="143">
        <v>95.205165861038338</v>
      </c>
      <c r="E24" s="140"/>
      <c r="F24" s="359" t="s">
        <v>325</v>
      </c>
      <c r="G24" s="141"/>
      <c r="H24" s="359" t="s">
        <v>325</v>
      </c>
      <c r="I24" s="140"/>
      <c r="J24" s="1"/>
      <c r="K24" s="1"/>
    </row>
    <row r="25" spans="1:15" ht="13.5" customHeight="1" x14ac:dyDescent="0.25">
      <c r="A25" s="1"/>
      <c r="B25" s="110" t="s">
        <v>326</v>
      </c>
      <c r="C25" s="280">
        <v>0</v>
      </c>
      <c r="D25" s="149">
        <v>0</v>
      </c>
      <c r="E25" s="150"/>
      <c r="F25" s="149">
        <v>0</v>
      </c>
      <c r="G25" s="150"/>
      <c r="H25" s="149">
        <v>0</v>
      </c>
      <c r="I25" s="150"/>
      <c r="J25" s="3"/>
      <c r="K25" s="1"/>
      <c r="L25" s="1"/>
      <c r="M25" s="1"/>
      <c r="N25" s="1"/>
      <c r="O25" s="1"/>
    </row>
    <row r="26" spans="1:15" ht="13.5" customHeight="1" x14ac:dyDescent="0.25">
      <c r="A26" s="1"/>
      <c r="B26" s="263" t="s">
        <v>327</v>
      </c>
      <c r="C26" s="107"/>
      <c r="D26" s="107"/>
      <c r="E26" s="131"/>
      <c r="F26" s="107"/>
      <c r="G26" s="131"/>
      <c r="H26" s="107"/>
      <c r="I26" s="131"/>
      <c r="J26" s="3"/>
      <c r="K26" s="1"/>
      <c r="L26" s="1"/>
      <c r="M26" s="1"/>
      <c r="N26" s="1"/>
      <c r="O26" s="1"/>
    </row>
    <row r="27" spans="1:15" ht="104.1" customHeight="1" x14ac:dyDescent="0.25">
      <c r="A27" s="1"/>
      <c r="B27" s="110" t="s">
        <v>328</v>
      </c>
      <c r="C27" s="280" t="s">
        <v>329</v>
      </c>
      <c r="D27" s="307" t="s">
        <v>371</v>
      </c>
      <c r="E27" s="307"/>
      <c r="F27" s="307" t="s">
        <v>325</v>
      </c>
      <c r="G27" s="307"/>
      <c r="H27" s="307" t="s">
        <v>325</v>
      </c>
      <c r="I27" s="307"/>
      <c r="J27" s="3"/>
      <c r="K27" s="1"/>
      <c r="L27" s="1"/>
      <c r="M27" s="1"/>
      <c r="N27" s="1"/>
      <c r="O27" s="1"/>
    </row>
    <row r="28" spans="1:15" ht="13.5" customHeight="1" x14ac:dyDescent="0.25">
      <c r="A28" s="1"/>
      <c r="B28" s="263" t="s">
        <v>330</v>
      </c>
      <c r="C28" s="107"/>
      <c r="D28" s="107"/>
      <c r="E28" s="131"/>
      <c r="F28" s="107"/>
      <c r="G28" s="131"/>
      <c r="H28" s="107"/>
      <c r="I28" s="131"/>
      <c r="J28" s="3"/>
      <c r="K28" s="1"/>
      <c r="L28" s="1"/>
      <c r="M28" s="1"/>
      <c r="N28" s="1"/>
      <c r="O28" s="1"/>
    </row>
    <row r="29" spans="1:15" ht="13.5" customHeight="1" x14ac:dyDescent="0.25">
      <c r="A29" s="1"/>
      <c r="B29" s="103" t="s">
        <v>331</v>
      </c>
      <c r="C29" s="105">
        <v>37.667261694275481</v>
      </c>
      <c r="D29" s="105">
        <v>63.840231570026454</v>
      </c>
      <c r="E29" s="140"/>
      <c r="F29" s="105">
        <v>65.616548441436009</v>
      </c>
      <c r="G29" s="140"/>
      <c r="H29" s="105">
        <v>38.162750904639203</v>
      </c>
      <c r="I29" s="140"/>
      <c r="J29" s="3"/>
      <c r="K29" s="1"/>
      <c r="L29" s="1"/>
      <c r="M29" s="1"/>
      <c r="N29" s="1"/>
      <c r="O29" s="1"/>
    </row>
    <row r="30" spans="1:15" ht="13.5" customHeight="1" x14ac:dyDescent="0.25">
      <c r="A30" s="1"/>
      <c r="B30" s="103" t="s">
        <v>332</v>
      </c>
      <c r="C30" s="105">
        <v>26.25235710251679</v>
      </c>
      <c r="D30" s="105">
        <v>29.976837271092684</v>
      </c>
      <c r="E30" s="133"/>
      <c r="F30" s="105">
        <v>33.812570510145733</v>
      </c>
      <c r="G30" s="133"/>
      <c r="H30" s="105">
        <v>23.85843147783784</v>
      </c>
      <c r="I30" s="140"/>
      <c r="J30" s="3"/>
      <c r="K30" s="1"/>
      <c r="L30" s="1"/>
      <c r="M30" s="1"/>
      <c r="N30" s="1"/>
      <c r="O30" s="1"/>
    </row>
    <row r="31" spans="1:15" ht="13.5" customHeight="1" x14ac:dyDescent="0.25">
      <c r="A31" s="1"/>
      <c r="B31" s="103" t="s">
        <v>333</v>
      </c>
      <c r="C31" s="105">
        <v>36.097640596691363</v>
      </c>
      <c r="D31" s="105">
        <v>6.1829311588808586</v>
      </c>
      <c r="E31" s="140" t="s">
        <v>310</v>
      </c>
      <c r="F31" s="105">
        <v>0.5708810484182546</v>
      </c>
      <c r="G31" s="140" t="s">
        <v>311</v>
      </c>
      <c r="H31" s="105">
        <v>37.978817617522949</v>
      </c>
      <c r="I31" s="140"/>
      <c r="J31" s="1"/>
      <c r="K31" s="1"/>
    </row>
    <row r="32" spans="1:15" ht="13.5" customHeight="1" x14ac:dyDescent="0.25">
      <c r="A32" s="1"/>
      <c r="B32" s="296" t="s">
        <v>267</v>
      </c>
      <c r="C32" s="109">
        <v>11578622.4</v>
      </c>
      <c r="D32" s="109">
        <v>69853.600000000006</v>
      </c>
      <c r="E32" s="134"/>
      <c r="F32" s="109">
        <v>64707</v>
      </c>
      <c r="G32" s="134"/>
      <c r="H32" s="109">
        <v>24954.7</v>
      </c>
      <c r="I32" s="134"/>
      <c r="J32" s="1"/>
    </row>
    <row r="33" spans="1:16" ht="13.5" customHeight="1" x14ac:dyDescent="0.25">
      <c r="A33" s="1"/>
      <c r="B33" s="263" t="s">
        <v>334</v>
      </c>
      <c r="C33" s="121"/>
      <c r="D33" s="121"/>
      <c r="E33" s="135"/>
      <c r="F33" s="121"/>
      <c r="G33" s="135"/>
      <c r="H33" s="121"/>
      <c r="I33" s="135"/>
      <c r="J33" s="1"/>
    </row>
    <row r="34" spans="1:16" ht="13.5" customHeight="1" x14ac:dyDescent="0.25">
      <c r="A34" s="1"/>
      <c r="B34" s="103" t="s">
        <v>335</v>
      </c>
      <c r="C34" s="122">
        <v>620</v>
      </c>
      <c r="D34" s="122">
        <v>342</v>
      </c>
      <c r="E34" s="122"/>
      <c r="F34" s="122">
        <v>385.5</v>
      </c>
      <c r="G34" s="122"/>
      <c r="H34" s="122">
        <v>286.5</v>
      </c>
      <c r="I34" s="122"/>
      <c r="J34" s="1"/>
    </row>
    <row r="35" spans="1:16" ht="13.5" customHeight="1" x14ac:dyDescent="0.25">
      <c r="A35" s="1"/>
      <c r="B35" s="103" t="s">
        <v>336</v>
      </c>
      <c r="C35" s="122">
        <v>750</v>
      </c>
      <c r="D35" s="122">
        <v>547.5</v>
      </c>
      <c r="E35" s="122"/>
      <c r="F35" s="122">
        <v>480.5</v>
      </c>
      <c r="G35" s="122"/>
      <c r="H35" s="122">
        <v>695</v>
      </c>
      <c r="I35" s="122"/>
      <c r="J35" s="1"/>
    </row>
    <row r="36" spans="1:16" ht="13.5" customHeight="1" x14ac:dyDescent="0.25">
      <c r="A36" s="1"/>
      <c r="B36" s="103" t="s">
        <v>337</v>
      </c>
      <c r="C36" s="122">
        <v>853.5</v>
      </c>
      <c r="D36" s="122">
        <v>619</v>
      </c>
      <c r="E36" s="122"/>
      <c r="F36" s="122">
        <v>557.5</v>
      </c>
      <c r="G36" s="122"/>
      <c r="H36" s="122">
        <v>777.5</v>
      </c>
      <c r="I36" s="122"/>
      <c r="J36" s="1"/>
    </row>
    <row r="37" spans="1:16" ht="13.5" customHeight="1" x14ac:dyDescent="0.25">
      <c r="A37" s="1"/>
      <c r="B37" s="103" t="s">
        <v>338</v>
      </c>
      <c r="C37" s="122">
        <v>1038</v>
      </c>
      <c r="D37" s="122">
        <v>671</v>
      </c>
      <c r="E37" s="122"/>
      <c r="F37" s="122">
        <v>618.5</v>
      </c>
      <c r="G37" s="122"/>
      <c r="H37" s="122">
        <v>849</v>
      </c>
      <c r="I37" s="122"/>
      <c r="J37" s="1"/>
    </row>
    <row r="38" spans="1:16" ht="13.5" customHeight="1" x14ac:dyDescent="0.25">
      <c r="A38" s="1"/>
      <c r="B38" s="103" t="s">
        <v>339</v>
      </c>
      <c r="C38" s="122">
        <v>1209</v>
      </c>
      <c r="D38" s="122">
        <v>770</v>
      </c>
      <c r="E38" s="122"/>
      <c r="F38" s="122">
        <v>752</v>
      </c>
      <c r="G38" s="122"/>
      <c r="H38" s="122">
        <v>1081</v>
      </c>
      <c r="I38" s="122"/>
      <c r="J38" s="1"/>
    </row>
    <row r="39" spans="1:16" ht="13.5" customHeight="1" x14ac:dyDescent="0.25">
      <c r="A39" s="1"/>
      <c r="B39" s="103" t="s">
        <v>340</v>
      </c>
      <c r="C39" s="122">
        <v>1402</v>
      </c>
      <c r="D39" s="122">
        <v>875</v>
      </c>
      <c r="E39" s="122"/>
      <c r="F39" s="122">
        <v>828</v>
      </c>
      <c r="G39" s="122"/>
      <c r="H39" s="122">
        <v>1353</v>
      </c>
      <c r="I39" s="122"/>
      <c r="J39" s="1"/>
    </row>
    <row r="40" spans="1:16" ht="13.5" customHeight="1" x14ac:dyDescent="0.25">
      <c r="A40" s="1"/>
      <c r="B40" s="103" t="s">
        <v>341</v>
      </c>
      <c r="C40" s="122">
        <v>1656.3510000000001</v>
      </c>
      <c r="D40" s="122">
        <v>948</v>
      </c>
      <c r="E40" s="122"/>
      <c r="F40" s="122">
        <v>956</v>
      </c>
      <c r="G40" s="122"/>
      <c r="H40" s="122">
        <v>1496</v>
      </c>
      <c r="I40" s="122"/>
      <c r="J40" s="1"/>
    </row>
    <row r="41" spans="1:16" ht="13.5" customHeight="1" x14ac:dyDescent="0.25">
      <c r="A41" s="1"/>
      <c r="B41" s="103" t="s">
        <v>342</v>
      </c>
      <c r="C41" s="122">
        <v>1814.5</v>
      </c>
      <c r="D41" s="122">
        <v>1064</v>
      </c>
      <c r="E41" s="122"/>
      <c r="F41" s="122">
        <v>1041.5</v>
      </c>
      <c r="G41" s="122"/>
      <c r="H41" s="122">
        <v>1600</v>
      </c>
      <c r="I41" s="122"/>
      <c r="J41" s="1"/>
    </row>
    <row r="42" spans="1:16" ht="13.5" customHeight="1" x14ac:dyDescent="0.25">
      <c r="A42" s="1"/>
      <c r="B42" s="103" t="s">
        <v>343</v>
      </c>
      <c r="C42" s="122">
        <v>2006</v>
      </c>
      <c r="D42" s="122">
        <v>1126</v>
      </c>
      <c r="E42" s="122"/>
      <c r="F42" s="122">
        <v>1071.5</v>
      </c>
      <c r="G42" s="122"/>
      <c r="H42" s="122">
        <v>1713</v>
      </c>
      <c r="I42" s="122"/>
      <c r="J42" s="1"/>
    </row>
    <row r="43" spans="1:16" ht="13.5" customHeight="1" x14ac:dyDescent="0.25">
      <c r="A43" s="1"/>
      <c r="B43" s="103" t="s">
        <v>344</v>
      </c>
      <c r="C43" s="122">
        <v>2527</v>
      </c>
      <c r="D43" s="122">
        <v>1198.5</v>
      </c>
      <c r="E43" s="122"/>
      <c r="F43" s="122">
        <v>1127</v>
      </c>
      <c r="G43" s="122"/>
      <c r="H43" s="122">
        <v>1727</v>
      </c>
      <c r="I43" s="122"/>
      <c r="J43" s="1"/>
    </row>
    <row r="44" spans="1:16" ht="13.5" customHeight="1" x14ac:dyDescent="0.25">
      <c r="A44" s="1"/>
      <c r="B44" s="110" t="s">
        <v>345</v>
      </c>
      <c r="C44" s="145">
        <v>2403.5</v>
      </c>
      <c r="D44" s="145">
        <v>1345</v>
      </c>
      <c r="E44" s="145"/>
      <c r="F44" s="145">
        <v>1273</v>
      </c>
      <c r="G44" s="145"/>
      <c r="H44" s="145">
        <v>1962.5</v>
      </c>
      <c r="I44" s="123"/>
      <c r="J44" s="1"/>
    </row>
    <row r="45" spans="1:16" ht="13.5" customHeight="1" x14ac:dyDescent="0.25">
      <c r="A45" s="1"/>
      <c r="B45" s="263" t="s">
        <v>346</v>
      </c>
      <c r="C45" s="107"/>
      <c r="D45" s="107"/>
      <c r="E45" s="107"/>
      <c r="F45" s="107"/>
      <c r="G45" s="107"/>
      <c r="H45" s="107"/>
      <c r="I45" s="107"/>
      <c r="J45" s="1"/>
    </row>
    <row r="46" spans="1:16" ht="13.5" customHeight="1" x14ac:dyDescent="0.25">
      <c r="A46" s="1"/>
      <c r="B46" s="112" t="s">
        <v>347</v>
      </c>
      <c r="C46" s="145">
        <v>1394.133</v>
      </c>
      <c r="D46" s="145">
        <v>881.44010000000003</v>
      </c>
      <c r="E46" s="145"/>
      <c r="F46" s="145">
        <v>826.23030000000006</v>
      </c>
      <c r="G46" s="145"/>
      <c r="H46" s="145">
        <v>1237.6600000000001</v>
      </c>
      <c r="I46" s="145"/>
      <c r="J46" s="1"/>
    </row>
    <row r="47" spans="1:16" ht="13.5" customHeight="1" x14ac:dyDescent="0.25">
      <c r="A47" s="1"/>
      <c r="B47" s="263" t="s">
        <v>348</v>
      </c>
      <c r="C47" s="107"/>
      <c r="D47" s="107"/>
      <c r="E47" s="107"/>
      <c r="F47" s="107"/>
      <c r="G47" s="107"/>
      <c r="H47" s="107"/>
      <c r="I47" s="107"/>
      <c r="J47" s="1"/>
      <c r="P47" s="1"/>
    </row>
    <row r="48" spans="1:16" ht="13.5" customHeight="1" x14ac:dyDescent="0.25">
      <c r="A48" s="1"/>
      <c r="B48" s="112" t="s">
        <v>349</v>
      </c>
      <c r="C48" s="145">
        <v>37.5</v>
      </c>
      <c r="D48" s="145">
        <v>26.7</v>
      </c>
      <c r="E48" s="145"/>
      <c r="F48" s="145">
        <v>25.8</v>
      </c>
      <c r="G48" s="145"/>
      <c r="H48" s="145">
        <v>24.9</v>
      </c>
      <c r="I48" s="145"/>
      <c r="J48" s="1"/>
      <c r="N48" s="1"/>
    </row>
    <row r="49" spans="1:11" ht="13.5" customHeight="1" x14ac:dyDescent="0.25">
      <c r="A49" s="1"/>
      <c r="B49" s="263" t="s">
        <v>350</v>
      </c>
      <c r="C49" s="107"/>
      <c r="D49" s="107"/>
      <c r="E49" s="107"/>
      <c r="F49" s="107"/>
      <c r="G49" s="107"/>
      <c r="H49" s="107"/>
      <c r="I49" s="107"/>
      <c r="J49" s="1"/>
    </row>
    <row r="50" spans="1:11" ht="13.5" customHeight="1" x14ac:dyDescent="0.25">
      <c r="A50" s="1"/>
      <c r="B50" s="103" t="s">
        <v>351</v>
      </c>
      <c r="C50" s="122">
        <v>42.623620000000003</v>
      </c>
      <c r="D50" s="122">
        <v>33.1751</v>
      </c>
      <c r="E50" s="122"/>
      <c r="F50" s="122">
        <v>32.328330000000001</v>
      </c>
      <c r="G50" s="122"/>
      <c r="H50" s="122">
        <v>53.617759999999997</v>
      </c>
      <c r="I50" s="122"/>
    </row>
    <row r="51" spans="1:11" ht="13.5" customHeight="1" x14ac:dyDescent="0.25">
      <c r="A51" s="1"/>
      <c r="B51" s="112" t="s">
        <v>352</v>
      </c>
      <c r="C51" s="145">
        <v>35.68421</v>
      </c>
      <c r="D51" s="145">
        <v>31.46087</v>
      </c>
      <c r="E51" s="145"/>
      <c r="F51" s="145">
        <v>32.046509999999998</v>
      </c>
      <c r="G51" s="145"/>
      <c r="H51" s="145">
        <v>50.087719999999997</v>
      </c>
      <c r="I51" s="145"/>
    </row>
    <row r="52" spans="1:11" ht="12.95" customHeight="1" x14ac:dyDescent="0.25">
      <c r="A52" s="1"/>
      <c r="B52" s="6" t="s">
        <v>353</v>
      </c>
      <c r="C52" s="9"/>
      <c r="D52" s="9"/>
      <c r="E52" s="139"/>
      <c r="F52" s="9"/>
      <c r="G52" s="139"/>
      <c r="H52" s="9"/>
      <c r="I52" s="139"/>
    </row>
    <row r="53" spans="1:11" ht="21.6" customHeight="1" x14ac:dyDescent="0.25">
      <c r="A53" s="1"/>
      <c r="B53" s="387" t="s">
        <v>354</v>
      </c>
      <c r="C53" s="387"/>
      <c r="D53" s="387"/>
      <c r="E53" s="387"/>
      <c r="F53" s="387"/>
      <c r="G53" s="387"/>
      <c r="H53" s="387"/>
      <c r="I53" s="387"/>
    </row>
    <row r="54" spans="1:11" ht="23.1" customHeight="1" x14ac:dyDescent="0.25">
      <c r="A54" s="1"/>
      <c r="B54" s="387" t="s">
        <v>366</v>
      </c>
      <c r="C54" s="387"/>
      <c r="D54" s="387"/>
      <c r="E54" s="387"/>
      <c r="F54" s="387"/>
      <c r="G54" s="387"/>
      <c r="H54" s="387"/>
      <c r="I54" s="387"/>
    </row>
    <row r="55" spans="1:11" ht="23.1" customHeight="1" x14ac:dyDescent="0.25">
      <c r="A55" s="1"/>
      <c r="B55" s="392" t="s">
        <v>355</v>
      </c>
      <c r="C55" s="392"/>
      <c r="D55" s="392"/>
      <c r="E55" s="392"/>
      <c r="F55" s="392"/>
      <c r="G55" s="392"/>
      <c r="H55" s="392"/>
      <c r="I55" s="392"/>
    </row>
    <row r="56" spans="1:11" ht="23.1" customHeight="1" x14ac:dyDescent="0.25">
      <c r="A56" s="1"/>
      <c r="B56" s="387" t="s">
        <v>876</v>
      </c>
      <c r="C56" s="387"/>
      <c r="D56" s="387"/>
      <c r="E56" s="387"/>
      <c r="F56" s="387"/>
      <c r="G56" s="387"/>
      <c r="H56" s="387"/>
      <c r="I56" s="387"/>
    </row>
    <row r="57" spans="1:11" x14ac:dyDescent="0.25">
      <c r="A57" s="1"/>
      <c r="E57"/>
      <c r="G57"/>
      <c r="I57"/>
    </row>
    <row r="58" spans="1:11" x14ac:dyDescent="0.25">
      <c r="A58" s="1"/>
      <c r="E58"/>
      <c r="G58"/>
      <c r="I58"/>
    </row>
    <row r="59" spans="1:11" x14ac:dyDescent="0.25">
      <c r="A59" s="1"/>
      <c r="C59" s="1"/>
      <c r="D59" s="1"/>
      <c r="E59" s="125"/>
      <c r="F59" s="1"/>
      <c r="G59" s="125"/>
      <c r="H59" s="1"/>
      <c r="I59" s="125"/>
    </row>
    <row r="60" spans="1:11" x14ac:dyDescent="0.25">
      <c r="A60" s="1"/>
      <c r="C60" s="1"/>
      <c r="D60" s="1"/>
      <c r="E60" s="125"/>
      <c r="F60" s="1"/>
      <c r="G60" s="125"/>
      <c r="H60" s="1"/>
      <c r="I60" s="125"/>
      <c r="J60" s="1"/>
      <c r="K60" s="1"/>
    </row>
    <row r="61" spans="1:11" x14ac:dyDescent="0.25">
      <c r="A61" s="1"/>
      <c r="C61" s="1"/>
      <c r="D61" s="1"/>
      <c r="E61" s="125"/>
      <c r="F61" s="1"/>
      <c r="G61" s="125"/>
      <c r="H61" s="1"/>
      <c r="I61" s="125"/>
      <c r="J61" s="1"/>
      <c r="K61" s="1"/>
    </row>
    <row r="62" spans="1:11" x14ac:dyDescent="0.25">
      <c r="A62" s="1"/>
      <c r="C62" s="1"/>
      <c r="D62" s="1"/>
      <c r="E62" s="125"/>
      <c r="F62" s="1"/>
      <c r="G62" s="125"/>
      <c r="H62" s="1"/>
      <c r="I62" s="125"/>
      <c r="J62" s="1"/>
      <c r="K62" s="1"/>
    </row>
    <row r="63" spans="1:11" x14ac:dyDescent="0.25">
      <c r="A63" s="1"/>
      <c r="C63" s="1"/>
      <c r="D63" s="1"/>
      <c r="E63" s="125"/>
      <c r="F63" s="1"/>
      <c r="G63" s="125"/>
      <c r="H63" s="1"/>
      <c r="I63" s="125"/>
      <c r="J63" s="1"/>
      <c r="K63" s="1"/>
    </row>
    <row r="64" spans="1:11" x14ac:dyDescent="0.25">
      <c r="A64" s="1"/>
      <c r="C64" s="1"/>
      <c r="D64" s="1"/>
      <c r="E64" s="125"/>
      <c r="F64" s="1"/>
      <c r="G64" s="125"/>
      <c r="H64" s="1"/>
      <c r="I64" s="125"/>
      <c r="J64" s="1"/>
      <c r="K64" s="1"/>
    </row>
    <row r="65" spans="1:11" x14ac:dyDescent="0.25">
      <c r="A65" s="1"/>
      <c r="C65" s="1"/>
      <c r="D65" s="1"/>
      <c r="E65" s="125"/>
      <c r="F65" s="1"/>
      <c r="G65" s="125"/>
      <c r="H65" s="1"/>
      <c r="I65" s="125"/>
      <c r="J65" s="1"/>
      <c r="K65" s="1"/>
    </row>
    <row r="66" spans="1:11" x14ac:dyDescent="0.25">
      <c r="A66" s="1"/>
      <c r="C66" s="1"/>
      <c r="D66" s="1"/>
      <c r="E66" s="125"/>
      <c r="F66" s="1"/>
      <c r="G66" s="125"/>
      <c r="H66" s="1"/>
      <c r="I66" s="125"/>
      <c r="J66" s="1"/>
      <c r="K66" s="1"/>
    </row>
    <row r="67" spans="1:11" x14ac:dyDescent="0.25">
      <c r="A67" s="1"/>
      <c r="C67" s="1"/>
      <c r="D67" s="1"/>
      <c r="E67" s="125"/>
      <c r="F67" s="1"/>
      <c r="G67" s="125"/>
      <c r="H67" s="1"/>
      <c r="I67" s="125"/>
      <c r="J67" s="1"/>
      <c r="K67" s="1"/>
    </row>
    <row r="68" spans="1:11" x14ac:dyDescent="0.25">
      <c r="A68" s="1"/>
      <c r="B68" s="119"/>
      <c r="C68" s="1"/>
      <c r="D68" s="1"/>
      <c r="E68" s="125"/>
      <c r="F68" s="1"/>
      <c r="G68" s="125"/>
      <c r="H68" s="1"/>
      <c r="I68" s="125"/>
      <c r="J68" s="1"/>
      <c r="K68" s="1"/>
    </row>
    <row r="69" spans="1:11" x14ac:dyDescent="0.25">
      <c r="A69" s="1"/>
      <c r="B69" s="119"/>
      <c r="C69" s="1"/>
      <c r="D69" s="1"/>
      <c r="E69" s="125"/>
      <c r="F69" s="1"/>
      <c r="G69" s="125"/>
      <c r="H69" s="1"/>
      <c r="I69" s="125"/>
      <c r="J69" s="1"/>
      <c r="K69" s="1"/>
    </row>
    <row r="70" spans="1:11" x14ac:dyDescent="0.25">
      <c r="A70" s="1"/>
      <c r="B70" s="1"/>
      <c r="C70" s="1"/>
      <c r="D70" s="1"/>
      <c r="E70" s="125"/>
      <c r="F70" s="1"/>
      <c r="G70" s="125"/>
      <c r="H70" s="1"/>
      <c r="I70" s="125"/>
      <c r="J70" s="1"/>
      <c r="K70" s="1"/>
    </row>
  </sheetData>
  <mergeCells count="5">
    <mergeCell ref="B56:I56"/>
    <mergeCell ref="B55:I55"/>
    <mergeCell ref="B53:I53"/>
    <mergeCell ref="D3:I3"/>
    <mergeCell ref="B54:I54"/>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CF657-8D09-4670-A5AB-20023F363204}">
  <dimension ref="B1:Y83"/>
  <sheetViews>
    <sheetView zoomScaleNormal="100" workbookViewId="0"/>
  </sheetViews>
  <sheetFormatPr defaultColWidth="8.7109375" defaultRowHeight="15" x14ac:dyDescent="0.25"/>
  <cols>
    <col min="1" max="1" width="8.7109375" style="4"/>
    <col min="2" max="2" width="41.85546875" style="3" customWidth="1"/>
    <col min="3" max="3" width="12.7109375" style="3" customWidth="1"/>
    <col min="4" max="4" width="20.85546875" style="1" customWidth="1"/>
    <col min="26" max="26" width="13.42578125" style="4" customWidth="1"/>
    <col min="27" max="16384" width="8.7109375" style="4"/>
  </cols>
  <sheetData>
    <row r="1" spans="2:4" x14ac:dyDescent="0.25">
      <c r="B1" s="365" t="s">
        <v>372</v>
      </c>
      <c r="C1" s="218"/>
    </row>
    <row r="3" spans="2:4" ht="48" customHeight="1" x14ac:dyDescent="0.25">
      <c r="B3" s="250" t="s">
        <v>256</v>
      </c>
      <c r="C3" s="229"/>
      <c r="D3" s="256" t="s">
        <v>373</v>
      </c>
    </row>
    <row r="4" spans="2:4" ht="40.5" customHeight="1" x14ac:dyDescent="0.25">
      <c r="B4" s="251"/>
      <c r="C4" s="229" t="s">
        <v>258</v>
      </c>
      <c r="D4" s="229" t="s">
        <v>374</v>
      </c>
    </row>
    <row r="5" spans="2:4" ht="15" customHeight="1" x14ac:dyDescent="0.25">
      <c r="B5" s="254" t="s">
        <v>260</v>
      </c>
      <c r="C5" s="254"/>
      <c r="D5" s="258">
        <v>4211</v>
      </c>
    </row>
    <row r="6" spans="2:4" ht="13.5" customHeight="1" x14ac:dyDescent="0.25">
      <c r="B6" s="262" t="s">
        <v>261</v>
      </c>
      <c r="C6" s="1"/>
    </row>
    <row r="7" spans="2:4" ht="13.5" customHeight="1" x14ac:dyDescent="0.25">
      <c r="B7" s="80" t="s">
        <v>262</v>
      </c>
      <c r="C7" s="73">
        <v>14.29989517335154</v>
      </c>
      <c r="D7" s="73">
        <v>24.845969027285484</v>
      </c>
    </row>
    <row r="8" spans="2:4" ht="13.5" customHeight="1" x14ac:dyDescent="0.25">
      <c r="B8" s="80" t="s">
        <v>263</v>
      </c>
      <c r="C8" s="73">
        <v>45.070852805575576</v>
      </c>
      <c r="D8" s="73">
        <v>49.313699835858884</v>
      </c>
    </row>
    <row r="9" spans="2:4" ht="13.5" customHeight="1" x14ac:dyDescent="0.25">
      <c r="B9" s="80" t="s">
        <v>264</v>
      </c>
      <c r="C9" s="73">
        <v>35.715238338917146</v>
      </c>
      <c r="D9" s="73">
        <v>24.363061112829172</v>
      </c>
    </row>
    <row r="10" spans="2:4" ht="13.5" customHeight="1" x14ac:dyDescent="0.25">
      <c r="B10" s="80" t="s">
        <v>265</v>
      </c>
      <c r="C10" s="73">
        <v>4.9140136821557423</v>
      </c>
      <c r="D10" s="73">
        <v>1.4772700240264529</v>
      </c>
    </row>
    <row r="11" spans="2:4" ht="13.5" customHeight="1" x14ac:dyDescent="0.25">
      <c r="B11" s="88" t="s">
        <v>267</v>
      </c>
      <c r="C11" s="91">
        <v>12049417</v>
      </c>
      <c r="D11" s="92">
        <v>84074</v>
      </c>
    </row>
    <row r="12" spans="2:4" ht="13.5" customHeight="1" x14ac:dyDescent="0.25">
      <c r="B12" s="89" t="s">
        <v>268</v>
      </c>
      <c r="C12" s="83"/>
      <c r="D12" s="85"/>
    </row>
    <row r="13" spans="2:4" ht="13.5" customHeight="1" x14ac:dyDescent="0.25">
      <c r="B13" s="90" t="s">
        <v>269</v>
      </c>
      <c r="C13" s="84">
        <v>58.883401022672402</v>
      </c>
      <c r="D13" s="77">
        <v>43.321677489949806</v>
      </c>
    </row>
    <row r="14" spans="2:4" ht="13.5" customHeight="1" x14ac:dyDescent="0.25">
      <c r="B14" s="90" t="s">
        <v>270</v>
      </c>
      <c r="C14" s="84">
        <v>32.885839814078878</v>
      </c>
      <c r="D14" s="84">
        <v>48.27541092794786</v>
      </c>
    </row>
    <row r="15" spans="2:4" ht="13.5" customHeight="1" x14ac:dyDescent="0.25">
      <c r="B15" s="90" t="s">
        <v>271</v>
      </c>
      <c r="C15" s="84">
        <v>8.2307591632487274</v>
      </c>
      <c r="D15" s="77">
        <v>8.4029115821023339</v>
      </c>
    </row>
    <row r="16" spans="2:4" ht="13.5" customHeight="1" x14ac:dyDescent="0.25">
      <c r="B16" s="88" t="s">
        <v>267</v>
      </c>
      <c r="C16" s="95">
        <v>12049411</v>
      </c>
      <c r="D16" s="96">
        <v>84078</v>
      </c>
    </row>
    <row r="17" spans="2:4" ht="13.5" customHeight="1" x14ac:dyDescent="0.25">
      <c r="B17" s="262" t="s">
        <v>272</v>
      </c>
      <c r="C17" s="1"/>
    </row>
    <row r="18" spans="2:4" ht="13.5" customHeight="1" x14ac:dyDescent="0.25">
      <c r="B18" s="80" t="s">
        <v>273</v>
      </c>
      <c r="C18" s="73">
        <v>37.016698483008945</v>
      </c>
      <c r="D18" s="73">
        <v>29.281203681791574</v>
      </c>
    </row>
    <row r="19" spans="2:4" ht="13.5" customHeight="1" x14ac:dyDescent="0.25">
      <c r="B19" s="80" t="s">
        <v>274</v>
      </c>
      <c r="C19" s="73">
        <v>11.593536793094877</v>
      </c>
      <c r="D19" s="73">
        <v>29.872831218005409</v>
      </c>
    </row>
    <row r="20" spans="2:4" ht="13.5" customHeight="1" x14ac:dyDescent="0.25">
      <c r="B20" s="80" t="s">
        <v>275</v>
      </c>
      <c r="C20" s="73">
        <v>20.434871058146044</v>
      </c>
      <c r="D20" s="73">
        <v>24.28537621283645</v>
      </c>
    </row>
    <row r="21" spans="2:4" ht="13.5" customHeight="1" x14ac:dyDescent="0.25">
      <c r="B21" s="80" t="s">
        <v>276</v>
      </c>
      <c r="C21" s="73">
        <v>30.954893665750134</v>
      </c>
      <c r="D21" s="73">
        <v>16.560588887366574</v>
      </c>
    </row>
    <row r="22" spans="2:4" ht="13.5" customHeight="1" x14ac:dyDescent="0.25">
      <c r="B22" s="88" t="s">
        <v>267</v>
      </c>
      <c r="C22" s="91">
        <v>11527095</v>
      </c>
      <c r="D22" s="91">
        <v>80287</v>
      </c>
    </row>
    <row r="23" spans="2:4" ht="13.5" customHeight="1" x14ac:dyDescent="0.25">
      <c r="B23" s="89" t="s">
        <v>277</v>
      </c>
      <c r="C23" s="83"/>
      <c r="D23" s="83"/>
    </row>
    <row r="24" spans="2:4" ht="13.5" customHeight="1" x14ac:dyDescent="0.25">
      <c r="B24" s="90" t="s">
        <v>278</v>
      </c>
      <c r="C24" s="84">
        <v>66.454609742069408</v>
      </c>
      <c r="D24" s="84">
        <v>60.455896927651139</v>
      </c>
    </row>
    <row r="25" spans="2:4" ht="13.5" customHeight="1" x14ac:dyDescent="0.25">
      <c r="B25" s="90" t="s">
        <v>279</v>
      </c>
      <c r="C25" s="84">
        <v>33.545390257930599</v>
      </c>
      <c r="D25" s="84">
        <v>39.544103072348861</v>
      </c>
    </row>
    <row r="26" spans="2:4" ht="13.5" customHeight="1" x14ac:dyDescent="0.25">
      <c r="B26" s="88" t="s">
        <v>267</v>
      </c>
      <c r="C26" s="91">
        <v>11968956</v>
      </c>
      <c r="D26" s="92">
        <v>83747</v>
      </c>
    </row>
    <row r="27" spans="2:4" ht="13.5" customHeight="1" x14ac:dyDescent="0.25">
      <c r="B27" s="89" t="s">
        <v>280</v>
      </c>
      <c r="C27" s="83"/>
      <c r="D27" s="83"/>
    </row>
    <row r="28" spans="2:4" ht="13.5" customHeight="1" x14ac:dyDescent="0.25">
      <c r="B28" s="90" t="s">
        <v>281</v>
      </c>
      <c r="C28" s="84">
        <v>88.163568501851046</v>
      </c>
      <c r="D28" s="84">
        <v>89.781484849935381</v>
      </c>
    </row>
    <row r="29" spans="2:4" ht="13.5" customHeight="1" x14ac:dyDescent="0.25">
      <c r="B29" s="90" t="s">
        <v>282</v>
      </c>
      <c r="C29" s="84">
        <v>11.836431498148954</v>
      </c>
      <c r="D29" s="84">
        <v>10.21851515006462</v>
      </c>
    </row>
    <row r="30" spans="2:4" ht="13.5" customHeight="1" x14ac:dyDescent="0.25">
      <c r="B30" s="88" t="s">
        <v>267</v>
      </c>
      <c r="C30" s="91">
        <v>11944867</v>
      </c>
      <c r="D30" s="92">
        <v>83564</v>
      </c>
    </row>
    <row r="31" spans="2:4" ht="13.5" customHeight="1" x14ac:dyDescent="0.25">
      <c r="B31" s="89" t="s">
        <v>283</v>
      </c>
      <c r="C31" s="83"/>
      <c r="D31" s="83"/>
    </row>
    <row r="32" spans="2:4" ht="13.5" customHeight="1" x14ac:dyDescent="0.25">
      <c r="B32" s="90" t="s">
        <v>284</v>
      </c>
      <c r="C32" s="84">
        <v>67.518092659759333</v>
      </c>
      <c r="D32" s="84">
        <v>59.865969036697251</v>
      </c>
    </row>
    <row r="33" spans="2:16" ht="13.5" customHeight="1" x14ac:dyDescent="0.25">
      <c r="B33" s="90" t="s">
        <v>285</v>
      </c>
      <c r="C33" s="84">
        <v>9.8736428992294165</v>
      </c>
      <c r="D33" s="84">
        <v>6.0517010703363914</v>
      </c>
    </row>
    <row r="34" spans="2:16" ht="13.5" customHeight="1" x14ac:dyDescent="0.25">
      <c r="B34" s="90" t="s">
        <v>286</v>
      </c>
      <c r="C34" s="84">
        <v>22.608264441011247</v>
      </c>
      <c r="D34" s="84">
        <v>34.082329892966364</v>
      </c>
    </row>
    <row r="35" spans="2:16" ht="13.5" customHeight="1" x14ac:dyDescent="0.25">
      <c r="B35" s="88" t="s">
        <v>267</v>
      </c>
      <c r="C35" s="91">
        <v>11980411</v>
      </c>
      <c r="D35" s="92">
        <v>83712</v>
      </c>
    </row>
    <row r="36" spans="2:16" ht="13.5" customHeight="1" x14ac:dyDescent="0.25">
      <c r="B36" s="89" t="s">
        <v>287</v>
      </c>
      <c r="C36" s="83"/>
      <c r="D36" s="85"/>
    </row>
    <row r="37" spans="2:16" ht="13.5" customHeight="1" x14ac:dyDescent="0.25">
      <c r="B37" s="90" t="s">
        <v>288</v>
      </c>
      <c r="C37" s="84">
        <v>16.04060131737673</v>
      </c>
      <c r="D37" s="77">
        <v>0.27713021551929207</v>
      </c>
    </row>
    <row r="38" spans="2:16" ht="13.5" customHeight="1" x14ac:dyDescent="0.25">
      <c r="B38" s="90" t="s">
        <v>289</v>
      </c>
      <c r="C38" s="84">
        <v>83.959398682623259</v>
      </c>
      <c r="D38" s="77">
        <v>99.722869784480707</v>
      </c>
    </row>
    <row r="39" spans="2:16" ht="13.5" customHeight="1" x14ac:dyDescent="0.25">
      <c r="B39" s="88" t="s">
        <v>267</v>
      </c>
      <c r="C39" s="91">
        <v>11892422</v>
      </c>
      <c r="D39" s="92">
        <v>84076</v>
      </c>
    </row>
    <row r="40" spans="2:16" ht="13.5" customHeight="1" x14ac:dyDescent="0.25">
      <c r="B40" s="89" t="s">
        <v>290</v>
      </c>
      <c r="C40" s="83"/>
      <c r="D40" s="85"/>
    </row>
    <row r="41" spans="2:16" ht="13.5" customHeight="1" x14ac:dyDescent="0.25">
      <c r="B41" s="90" t="s">
        <v>291</v>
      </c>
      <c r="C41" s="84">
        <v>6.6473556317787326</v>
      </c>
      <c r="D41" s="77">
        <v>7.3777392894084821</v>
      </c>
    </row>
    <row r="42" spans="2:16" ht="13.5" customHeight="1" x14ac:dyDescent="0.25">
      <c r="B42" s="90" t="s">
        <v>292</v>
      </c>
      <c r="C42" s="84">
        <v>14.192606002798977</v>
      </c>
      <c r="D42" s="84">
        <v>17.604820668254312</v>
      </c>
      <c r="H42" s="30"/>
      <c r="I42" s="30"/>
      <c r="J42" s="27"/>
      <c r="K42" s="31"/>
      <c r="L42" s="34"/>
      <c r="M42" s="27"/>
      <c r="N42" s="27"/>
      <c r="O42" s="27"/>
      <c r="P42" s="27"/>
    </row>
    <row r="43" spans="2:16" ht="13.5" customHeight="1" x14ac:dyDescent="0.25">
      <c r="B43" s="90" t="s">
        <v>293</v>
      </c>
      <c r="C43" s="84">
        <v>19.260676261061484</v>
      </c>
      <c r="D43" s="77">
        <v>31.214067498977656</v>
      </c>
      <c r="H43" s="387"/>
      <c r="I43" s="387"/>
      <c r="J43" s="387"/>
      <c r="K43" s="387"/>
      <c r="L43" s="387"/>
      <c r="M43" s="387"/>
      <c r="N43" s="387"/>
      <c r="O43" s="387"/>
      <c r="P43" s="387"/>
    </row>
    <row r="44" spans="2:16" ht="13.5" customHeight="1" x14ac:dyDescent="0.25">
      <c r="B44" s="90" t="s">
        <v>294</v>
      </c>
      <c r="C44" s="84">
        <v>41.666879836042781</v>
      </c>
      <c r="D44" s="84">
        <v>38.718096750138322</v>
      </c>
      <c r="H44" s="30"/>
      <c r="I44" s="30"/>
      <c r="J44" s="27"/>
      <c r="K44" s="31"/>
      <c r="L44" s="34"/>
      <c r="M44" s="27"/>
      <c r="N44" s="27"/>
      <c r="O44" s="27"/>
      <c r="P44" s="27"/>
    </row>
    <row r="45" spans="2:16" ht="13.5" customHeight="1" x14ac:dyDescent="0.25">
      <c r="B45" s="90" t="s">
        <v>295</v>
      </c>
      <c r="C45" s="84">
        <v>18.232482268318023</v>
      </c>
      <c r="D45" s="77">
        <v>5.0852757932212365</v>
      </c>
    </row>
    <row r="46" spans="2:16" ht="13.5" customHeight="1" x14ac:dyDescent="0.25">
      <c r="B46" s="88" t="s">
        <v>267</v>
      </c>
      <c r="C46" s="91">
        <v>11845041</v>
      </c>
      <c r="D46" s="96">
        <v>83142</v>
      </c>
    </row>
    <row r="47" spans="2:16" ht="13.5" customHeight="1" x14ac:dyDescent="0.25">
      <c r="B47" s="89" t="s">
        <v>296</v>
      </c>
      <c r="C47" s="83"/>
      <c r="D47" s="97"/>
    </row>
    <row r="48" spans="2:16" ht="13.5" customHeight="1" x14ac:dyDescent="0.25">
      <c r="B48" s="90" t="s">
        <v>297</v>
      </c>
      <c r="C48" s="84">
        <v>9.8278978033010951</v>
      </c>
      <c r="D48" s="78">
        <v>5.2623399600722047</v>
      </c>
    </row>
    <row r="49" spans="2:5" ht="13.5" customHeight="1" x14ac:dyDescent="0.25">
      <c r="B49" s="90" t="s">
        <v>298</v>
      </c>
      <c r="C49" s="84">
        <v>23.342691832677307</v>
      </c>
      <c r="D49" s="84">
        <v>16.54971249596538</v>
      </c>
    </row>
    <row r="50" spans="2:5" ht="13.5" customHeight="1" x14ac:dyDescent="0.25">
      <c r="B50" s="90" t="s">
        <v>299</v>
      </c>
      <c r="C50" s="84">
        <v>47.029970324710511</v>
      </c>
      <c r="D50" s="78">
        <v>53.759070423545438</v>
      </c>
    </row>
    <row r="51" spans="2:5" ht="13.5" customHeight="1" x14ac:dyDescent="0.25">
      <c r="B51" s="90" t="s">
        <v>300</v>
      </c>
      <c r="C51" s="84">
        <v>9.1563558704094827</v>
      </c>
      <c r="D51" s="84">
        <v>13.532414436169324</v>
      </c>
    </row>
    <row r="52" spans="2:5" ht="13.5" customHeight="1" x14ac:dyDescent="0.25">
      <c r="B52" s="90" t="s">
        <v>301</v>
      </c>
      <c r="C52" s="84">
        <v>10.643084168901604</v>
      </c>
      <c r="D52" s="78">
        <v>10.896462684247648</v>
      </c>
    </row>
    <row r="53" spans="2:5" ht="13.5" customHeight="1" x14ac:dyDescent="0.25">
      <c r="B53" s="88" t="s">
        <v>267</v>
      </c>
      <c r="C53" s="93">
        <v>11876548</v>
      </c>
      <c r="D53" s="99">
        <v>83651</v>
      </c>
    </row>
    <row r="54" spans="2:5" customFormat="1" ht="13.5" customHeight="1" x14ac:dyDescent="0.25">
      <c r="B54" s="30" t="s">
        <v>200</v>
      </c>
      <c r="C54" s="30"/>
      <c r="D54" s="27"/>
      <c r="E54" s="27"/>
    </row>
    <row r="55" spans="2:5" ht="13.5" customHeight="1" x14ac:dyDescent="0.25">
      <c r="B55" s="30" t="s">
        <v>302</v>
      </c>
      <c r="C55" s="30"/>
      <c r="D55" s="27"/>
      <c r="E55" s="27"/>
    </row>
    <row r="56" spans="2:5" ht="24.95" customHeight="1" x14ac:dyDescent="0.25">
      <c r="B56" s="387" t="s">
        <v>202</v>
      </c>
      <c r="C56" s="387"/>
      <c r="D56" s="387"/>
      <c r="E56" s="27"/>
    </row>
    <row r="57" spans="2:5" customFormat="1" ht="12.95" customHeight="1" x14ac:dyDescent="0.25"/>
    <row r="58" spans="2:5" customFormat="1" ht="12.95" customHeight="1" x14ac:dyDescent="0.25"/>
    <row r="59" spans="2:5" customFormat="1" ht="12.95" customHeight="1" x14ac:dyDescent="0.25"/>
    <row r="60" spans="2:5" customFormat="1" ht="12.95" customHeight="1" x14ac:dyDescent="0.25"/>
    <row r="61" spans="2:5" customFormat="1" ht="12.95" customHeight="1" x14ac:dyDescent="0.25"/>
    <row r="62" spans="2:5" customFormat="1" ht="12.95" customHeight="1" x14ac:dyDescent="0.25"/>
    <row r="63" spans="2:5" customFormat="1" ht="12.95" customHeight="1" x14ac:dyDescent="0.25"/>
    <row r="64" spans="2:5" customFormat="1" ht="12.95" customHeight="1" x14ac:dyDescent="0.25"/>
    <row r="65" spans="2:4" ht="15" customHeight="1" x14ac:dyDescent="0.25">
      <c r="B65"/>
      <c r="C65"/>
      <c r="D65"/>
    </row>
    <row r="66" spans="2:4" x14ac:dyDescent="0.25">
      <c r="B66"/>
      <c r="C66"/>
      <c r="D66"/>
    </row>
    <row r="67" spans="2:4" x14ac:dyDescent="0.25">
      <c r="B67"/>
      <c r="C67"/>
      <c r="D67"/>
    </row>
    <row r="68" spans="2:4" x14ac:dyDescent="0.25">
      <c r="B68"/>
      <c r="C68"/>
      <c r="D68"/>
    </row>
    <row r="69" spans="2:4" x14ac:dyDescent="0.25">
      <c r="B69"/>
      <c r="C69"/>
      <c r="D69"/>
    </row>
    <row r="70" spans="2:4" x14ac:dyDescent="0.25">
      <c r="B70"/>
      <c r="C70"/>
      <c r="D70"/>
    </row>
    <row r="71" spans="2:4" x14ac:dyDescent="0.25">
      <c r="B71"/>
      <c r="C71"/>
      <c r="D71"/>
    </row>
    <row r="72" spans="2:4" x14ac:dyDescent="0.25">
      <c r="B72"/>
      <c r="C72"/>
      <c r="D72"/>
    </row>
    <row r="73" spans="2:4" x14ac:dyDescent="0.25">
      <c r="B73"/>
      <c r="C73"/>
      <c r="D73"/>
    </row>
    <row r="74" spans="2:4" x14ac:dyDescent="0.25">
      <c r="B74"/>
      <c r="C74"/>
      <c r="D74"/>
    </row>
    <row r="75" spans="2:4" x14ac:dyDescent="0.25">
      <c r="B75"/>
      <c r="C75"/>
      <c r="D75"/>
    </row>
    <row r="76" spans="2:4" x14ac:dyDescent="0.25">
      <c r="B76"/>
      <c r="C76"/>
      <c r="D76"/>
    </row>
    <row r="77" spans="2:4" x14ac:dyDescent="0.25">
      <c r="B77"/>
      <c r="C77"/>
      <c r="D77"/>
    </row>
    <row r="78" spans="2:4" x14ac:dyDescent="0.25">
      <c r="B78"/>
      <c r="C78"/>
      <c r="D78"/>
    </row>
    <row r="79" spans="2:4" x14ac:dyDescent="0.25">
      <c r="B79"/>
      <c r="C79"/>
      <c r="D79"/>
    </row>
    <row r="80" spans="2:4" x14ac:dyDescent="0.25">
      <c r="B80"/>
      <c r="C80"/>
      <c r="D80"/>
    </row>
    <row r="81" spans="2:4" x14ac:dyDescent="0.25">
      <c r="B81"/>
      <c r="C81"/>
      <c r="D81"/>
    </row>
    <row r="82" spans="2:4" x14ac:dyDescent="0.25">
      <c r="B82"/>
      <c r="C82"/>
      <c r="D82"/>
    </row>
    <row r="83" spans="2:4" x14ac:dyDescent="0.25">
      <c r="B83"/>
      <c r="C83"/>
      <c r="D83"/>
    </row>
  </sheetData>
  <mergeCells count="2">
    <mergeCell ref="B56:D56"/>
    <mergeCell ref="H43:P43"/>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3E353-454E-426A-A492-0984E9C65A46}">
  <dimension ref="A1:K69"/>
  <sheetViews>
    <sheetView topLeftCell="A49" zoomScale="96" zoomScaleNormal="96" workbookViewId="0">
      <selection activeCell="B61" sqref="B61"/>
    </sheetView>
  </sheetViews>
  <sheetFormatPr defaultRowHeight="15" x14ac:dyDescent="0.25"/>
  <cols>
    <col min="2" max="2" width="39.85546875" customWidth="1"/>
    <col min="3" max="3" width="14.42578125" customWidth="1"/>
    <col min="4" max="4" width="18.7109375" customWidth="1"/>
    <col min="5" max="5" width="2.42578125" style="39" customWidth="1"/>
  </cols>
  <sheetData>
    <row r="1" spans="1:7" x14ac:dyDescent="0.25">
      <c r="B1" s="365" t="s">
        <v>375</v>
      </c>
      <c r="C1" s="218"/>
    </row>
    <row r="2" spans="1:7" x14ac:dyDescent="0.25">
      <c r="A2" s="1"/>
      <c r="B2" s="1"/>
      <c r="C2" s="1"/>
      <c r="D2" s="1"/>
      <c r="E2" s="125"/>
      <c r="F2" s="1"/>
      <c r="G2" s="1"/>
    </row>
    <row r="3" spans="1:7" ht="54.6" customHeight="1" x14ac:dyDescent="0.25">
      <c r="A3" s="1"/>
      <c r="B3" s="250" t="s">
        <v>304</v>
      </c>
      <c r="C3" s="229"/>
      <c r="D3" s="257" t="s">
        <v>376</v>
      </c>
      <c r="E3" s="257"/>
      <c r="F3" s="1"/>
      <c r="G3" s="1"/>
    </row>
    <row r="4" spans="1:7" ht="33.950000000000003" customHeight="1" x14ac:dyDescent="0.25">
      <c r="A4" s="1"/>
      <c r="B4" s="251"/>
      <c r="C4" s="229" t="s">
        <v>306</v>
      </c>
      <c r="D4" s="229" t="s">
        <v>374</v>
      </c>
      <c r="E4" s="252"/>
      <c r="F4" s="1"/>
      <c r="G4" s="1"/>
    </row>
    <row r="5" spans="1:7" x14ac:dyDescent="0.25">
      <c r="A5" s="1"/>
      <c r="B5" s="253" t="s">
        <v>260</v>
      </c>
      <c r="C5" s="253"/>
      <c r="D5" s="258">
        <v>4211</v>
      </c>
      <c r="E5" s="259"/>
      <c r="F5" s="1"/>
      <c r="G5" s="1"/>
    </row>
    <row r="6" spans="1:7" ht="13.5" customHeight="1" x14ac:dyDescent="0.25">
      <c r="A6" s="1"/>
      <c r="B6" s="263" t="s">
        <v>307</v>
      </c>
      <c r="C6" s="101"/>
      <c r="D6" s="101"/>
      <c r="E6" s="126"/>
      <c r="F6" s="1"/>
      <c r="G6" s="1"/>
    </row>
    <row r="7" spans="1:7" ht="13.5" customHeight="1" x14ac:dyDescent="0.25">
      <c r="A7" s="1"/>
      <c r="B7" s="103" t="s">
        <v>308</v>
      </c>
      <c r="C7" s="98">
        <v>69.813512529780738</v>
      </c>
      <c r="D7" s="98">
        <v>75.124414465824501</v>
      </c>
      <c r="E7" s="127"/>
      <c r="F7" s="1"/>
      <c r="G7" s="1"/>
    </row>
    <row r="8" spans="1:7" ht="13.5" customHeight="1" x14ac:dyDescent="0.25">
      <c r="A8" s="1"/>
      <c r="B8" s="103" t="s">
        <v>309</v>
      </c>
      <c r="C8" s="98">
        <v>4.963040335437487</v>
      </c>
      <c r="D8" s="98">
        <v>1.0511493096752211</v>
      </c>
      <c r="E8" s="128" t="s">
        <v>311</v>
      </c>
      <c r="F8" s="1"/>
      <c r="G8" s="1"/>
    </row>
    <row r="9" spans="1:7" ht="13.5" customHeight="1" x14ac:dyDescent="0.25">
      <c r="A9" s="1"/>
      <c r="B9" s="103" t="s">
        <v>312</v>
      </c>
      <c r="C9" s="98">
        <v>21.070042840329606</v>
      </c>
      <c r="D9" s="98">
        <v>23.824436224500271</v>
      </c>
      <c r="E9" s="128" t="s">
        <v>310</v>
      </c>
      <c r="F9" s="1"/>
      <c r="G9" s="1"/>
    </row>
    <row r="10" spans="1:7" ht="13.5" customHeight="1" x14ac:dyDescent="0.25">
      <c r="A10" s="1"/>
      <c r="B10" s="103" t="s">
        <v>313</v>
      </c>
      <c r="C10" s="98">
        <v>4.1418960169216676</v>
      </c>
      <c r="D10" s="124">
        <v>0</v>
      </c>
      <c r="E10" s="127"/>
      <c r="F10" s="1"/>
      <c r="G10" s="1"/>
    </row>
    <row r="11" spans="1:7" ht="13.5" customHeight="1" x14ac:dyDescent="0.25">
      <c r="A11" s="1"/>
      <c r="B11" s="296" t="s">
        <v>267</v>
      </c>
      <c r="C11" s="106">
        <v>11578622.4</v>
      </c>
      <c r="D11" s="106">
        <v>121790.5</v>
      </c>
      <c r="E11" s="129"/>
      <c r="F11" s="1"/>
      <c r="G11" s="1"/>
    </row>
    <row r="12" spans="1:7" ht="13.5" customHeight="1" x14ac:dyDescent="0.25">
      <c r="A12" s="1"/>
      <c r="B12" s="263" t="s">
        <v>314</v>
      </c>
      <c r="C12" s="101"/>
      <c r="D12" s="151"/>
      <c r="E12" s="152"/>
      <c r="F12" s="1"/>
      <c r="G12" s="1"/>
    </row>
    <row r="13" spans="1:7" ht="13.5" customHeight="1" x14ac:dyDescent="0.25">
      <c r="A13" s="1"/>
      <c r="B13" s="103" t="s">
        <v>315</v>
      </c>
      <c r="C13" s="98">
        <v>94.094752584728909</v>
      </c>
      <c r="D13" s="98">
        <v>96.330483886165069</v>
      </c>
      <c r="E13" s="127"/>
      <c r="F13" s="1"/>
      <c r="G13" s="1"/>
    </row>
    <row r="14" spans="1:7" ht="13.5" customHeight="1" x14ac:dyDescent="0.25">
      <c r="A14" s="1"/>
      <c r="B14" s="103" t="s">
        <v>316</v>
      </c>
      <c r="C14" s="98">
        <v>3.7848146770897371</v>
      </c>
      <c r="D14" s="98">
        <v>0.61212753306755818</v>
      </c>
      <c r="E14" s="127" t="s">
        <v>311</v>
      </c>
      <c r="F14" s="1"/>
      <c r="G14" s="1"/>
    </row>
    <row r="15" spans="1:7" ht="13.5" customHeight="1" x14ac:dyDescent="0.25">
      <c r="A15" s="1"/>
      <c r="B15" s="103" t="s">
        <v>317</v>
      </c>
      <c r="C15" s="98">
        <v>1.9376994278697608</v>
      </c>
      <c r="D15" s="98">
        <v>3.0573885807673689</v>
      </c>
      <c r="E15" s="127" t="s">
        <v>310</v>
      </c>
      <c r="F15" s="1"/>
      <c r="G15" s="1"/>
    </row>
    <row r="16" spans="1:7" ht="13.5" customHeight="1" x14ac:dyDescent="0.25">
      <c r="A16" s="1"/>
      <c r="B16" s="103" t="s">
        <v>318</v>
      </c>
      <c r="C16" s="98">
        <v>0.17368992014110418</v>
      </c>
      <c r="D16" s="98">
        <v>0</v>
      </c>
      <c r="E16" s="127"/>
      <c r="F16" s="1"/>
      <c r="G16" s="1"/>
    </row>
    <row r="17" spans="1:7" ht="13.5" customHeight="1" x14ac:dyDescent="0.25">
      <c r="A17" s="1"/>
      <c r="B17" s="295" t="s">
        <v>267</v>
      </c>
      <c r="C17" s="108">
        <v>11578622.4</v>
      </c>
      <c r="D17" s="108">
        <v>123111.6</v>
      </c>
      <c r="E17" s="130"/>
      <c r="F17" s="1"/>
      <c r="G17" s="1"/>
    </row>
    <row r="18" spans="1:7" ht="13.5" customHeight="1" x14ac:dyDescent="0.25">
      <c r="A18" s="1"/>
      <c r="B18" s="263" t="s">
        <v>319</v>
      </c>
      <c r="C18" s="107"/>
      <c r="D18" s="153"/>
      <c r="E18" s="154"/>
      <c r="F18" s="1"/>
      <c r="G18" s="1"/>
    </row>
    <row r="19" spans="1:7" ht="13.5" customHeight="1" x14ac:dyDescent="0.25">
      <c r="A19" s="1"/>
      <c r="B19" s="103" t="s">
        <v>320</v>
      </c>
      <c r="C19" s="105">
        <v>22.97514598973363</v>
      </c>
      <c r="D19" s="105">
        <v>75.239214177231759</v>
      </c>
      <c r="E19" s="140" t="s">
        <v>310</v>
      </c>
      <c r="F19" s="1"/>
      <c r="G19" s="1"/>
    </row>
    <row r="20" spans="1:7" ht="13.5" customHeight="1" x14ac:dyDescent="0.25">
      <c r="A20" s="1"/>
      <c r="B20" s="103" t="s">
        <v>321</v>
      </c>
      <c r="C20" s="105">
        <v>35.128331847146164</v>
      </c>
      <c r="D20" s="105">
        <v>20.179712541806705</v>
      </c>
      <c r="E20" s="140"/>
      <c r="F20" s="1"/>
      <c r="G20" s="1"/>
    </row>
    <row r="21" spans="1:7" ht="13.5" customHeight="1" x14ac:dyDescent="0.25">
      <c r="A21" s="1"/>
      <c r="B21" s="103" t="s">
        <v>322</v>
      </c>
      <c r="C21" s="105">
        <v>41.896282065472654</v>
      </c>
      <c r="D21" s="105">
        <v>4.5810732809615224</v>
      </c>
      <c r="E21" s="140" t="s">
        <v>310</v>
      </c>
      <c r="F21" s="1"/>
      <c r="G21" s="1"/>
    </row>
    <row r="22" spans="1:7" ht="13.5" customHeight="1" x14ac:dyDescent="0.25">
      <c r="A22" s="1"/>
      <c r="B22" s="297" t="s">
        <v>267</v>
      </c>
      <c r="C22" s="113">
        <v>11578622.4</v>
      </c>
      <c r="D22" s="114">
        <v>122139.50000000001</v>
      </c>
      <c r="E22" s="130"/>
      <c r="F22" s="1"/>
      <c r="G22" s="1"/>
    </row>
    <row r="23" spans="1:7" ht="13.5" customHeight="1" x14ac:dyDescent="0.25">
      <c r="A23" s="1"/>
      <c r="B23" s="263" t="s">
        <v>323</v>
      </c>
      <c r="C23" s="107"/>
      <c r="D23" s="153"/>
      <c r="E23" s="154"/>
      <c r="F23" s="1"/>
      <c r="G23" s="1"/>
    </row>
    <row r="24" spans="1:7" ht="13.5" customHeight="1" x14ac:dyDescent="0.25">
      <c r="A24" s="1"/>
      <c r="B24" s="103" t="s">
        <v>324</v>
      </c>
      <c r="C24" s="144">
        <v>89.2</v>
      </c>
      <c r="D24" s="143">
        <v>90.735139852530239</v>
      </c>
      <c r="E24" s="140"/>
      <c r="F24" s="1"/>
      <c r="G24" s="1"/>
    </row>
    <row r="25" spans="1:7" ht="13.5" customHeight="1" x14ac:dyDescent="0.25">
      <c r="A25" s="1"/>
      <c r="B25" s="110" t="s">
        <v>326</v>
      </c>
      <c r="C25" s="280">
        <v>0</v>
      </c>
      <c r="D25" s="155">
        <v>0</v>
      </c>
      <c r="E25" s="150"/>
      <c r="F25" s="1"/>
      <c r="G25" s="1"/>
    </row>
    <row r="26" spans="1:7" ht="13.5" customHeight="1" x14ac:dyDescent="0.25">
      <c r="A26" s="1"/>
      <c r="B26" s="263" t="s">
        <v>327</v>
      </c>
      <c r="C26" s="107"/>
      <c r="D26" s="153"/>
      <c r="E26" s="154"/>
      <c r="F26" s="1"/>
      <c r="G26" s="1"/>
    </row>
    <row r="27" spans="1:7" ht="32.450000000000003" customHeight="1" x14ac:dyDescent="0.25">
      <c r="A27" s="1"/>
      <c r="B27" s="110" t="s">
        <v>328</v>
      </c>
      <c r="C27" s="280" t="s">
        <v>329</v>
      </c>
      <c r="D27" s="309" t="s">
        <v>377</v>
      </c>
      <c r="E27" s="309"/>
      <c r="F27" s="1"/>
      <c r="G27" s="1"/>
    </row>
    <row r="28" spans="1:7" ht="13.5" customHeight="1" x14ac:dyDescent="0.25">
      <c r="A28" s="1"/>
      <c r="B28" s="263" t="s">
        <v>330</v>
      </c>
      <c r="C28" s="107"/>
      <c r="D28" s="153"/>
      <c r="E28" s="154"/>
      <c r="F28" s="1"/>
      <c r="G28" s="1"/>
    </row>
    <row r="29" spans="1:7" ht="13.5" customHeight="1" x14ac:dyDescent="0.25">
      <c r="A29" s="1"/>
      <c r="B29" s="103" t="s">
        <v>331</v>
      </c>
      <c r="C29" s="105">
        <v>37.667261694275481</v>
      </c>
      <c r="D29" s="146" t="s">
        <v>378</v>
      </c>
      <c r="E29" s="140"/>
      <c r="F29" s="1"/>
      <c r="G29" s="1"/>
    </row>
    <row r="30" spans="1:7" ht="13.5" customHeight="1" x14ac:dyDescent="0.25">
      <c r="A30" s="1"/>
      <c r="B30" s="103" t="s">
        <v>332</v>
      </c>
      <c r="C30" s="105">
        <v>26.25235710251679</v>
      </c>
      <c r="D30" s="146" t="s">
        <v>379</v>
      </c>
      <c r="E30" s="133"/>
      <c r="F30" s="1"/>
      <c r="G30" s="1"/>
    </row>
    <row r="31" spans="1:7" ht="13.5" customHeight="1" x14ac:dyDescent="0.25">
      <c r="A31" s="1"/>
      <c r="B31" s="103" t="s">
        <v>333</v>
      </c>
      <c r="C31" s="105">
        <v>36.097640596691363</v>
      </c>
      <c r="D31" s="141" t="s">
        <v>380</v>
      </c>
      <c r="E31" s="140"/>
      <c r="F31" s="1"/>
      <c r="G31" s="1"/>
    </row>
    <row r="32" spans="1:7" ht="13.5" customHeight="1" x14ac:dyDescent="0.25">
      <c r="A32" s="1"/>
      <c r="B32" s="296" t="s">
        <v>267</v>
      </c>
      <c r="C32" s="109">
        <v>11578622.4</v>
      </c>
      <c r="D32" s="109"/>
      <c r="E32" s="134"/>
      <c r="F32" s="1"/>
    </row>
    <row r="33" spans="1:11" ht="13.5" customHeight="1" x14ac:dyDescent="0.25">
      <c r="A33" s="1"/>
      <c r="B33" s="263" t="s">
        <v>334</v>
      </c>
      <c r="C33" s="121"/>
      <c r="D33" s="121"/>
      <c r="E33" s="135"/>
      <c r="F33" s="1"/>
    </row>
    <row r="34" spans="1:11" ht="13.5" customHeight="1" x14ac:dyDescent="0.25">
      <c r="A34" s="1"/>
      <c r="B34" s="103" t="s">
        <v>335</v>
      </c>
      <c r="C34" s="122">
        <v>620</v>
      </c>
      <c r="D34" s="122">
        <v>365</v>
      </c>
      <c r="E34" s="122"/>
      <c r="F34" s="1"/>
    </row>
    <row r="35" spans="1:11" ht="13.5" customHeight="1" x14ac:dyDescent="0.25">
      <c r="A35" s="1"/>
      <c r="B35" s="103" t="s">
        <v>336</v>
      </c>
      <c r="C35" s="122">
        <v>750</v>
      </c>
      <c r="D35" s="122">
        <v>534</v>
      </c>
      <c r="E35" s="122"/>
      <c r="F35" s="1"/>
    </row>
    <row r="36" spans="1:11" ht="13.5" customHeight="1" x14ac:dyDescent="0.25">
      <c r="A36" s="1"/>
      <c r="B36" s="103" t="s">
        <v>337</v>
      </c>
      <c r="C36" s="122">
        <v>853.5</v>
      </c>
      <c r="D36" s="122">
        <v>585</v>
      </c>
      <c r="E36" s="122"/>
      <c r="F36" s="1"/>
    </row>
    <row r="37" spans="1:11" ht="13.5" customHeight="1" x14ac:dyDescent="0.25">
      <c r="A37" s="1"/>
      <c r="B37" s="103" t="s">
        <v>338</v>
      </c>
      <c r="C37" s="122">
        <v>1038</v>
      </c>
      <c r="D37" s="122">
        <v>669</v>
      </c>
      <c r="E37" s="122"/>
      <c r="F37" s="1"/>
    </row>
    <row r="38" spans="1:11" ht="13.5" customHeight="1" x14ac:dyDescent="0.25">
      <c r="A38" s="1"/>
      <c r="B38" s="103" t="s">
        <v>339</v>
      </c>
      <c r="C38" s="122">
        <v>1209</v>
      </c>
      <c r="D38" s="122">
        <v>756.5</v>
      </c>
      <c r="E38" s="122"/>
      <c r="F38" s="1"/>
    </row>
    <row r="39" spans="1:11" ht="13.5" customHeight="1" x14ac:dyDescent="0.25">
      <c r="A39" s="1"/>
      <c r="B39" s="103" t="s">
        <v>340</v>
      </c>
      <c r="C39" s="122">
        <v>1402</v>
      </c>
      <c r="D39" s="122">
        <v>865.5</v>
      </c>
      <c r="E39" s="122"/>
      <c r="F39" s="1"/>
    </row>
    <row r="40" spans="1:11" ht="13.5" customHeight="1" x14ac:dyDescent="0.25">
      <c r="A40" s="1"/>
      <c r="B40" s="103" t="s">
        <v>341</v>
      </c>
      <c r="C40" s="122">
        <v>1656.3510000000001</v>
      </c>
      <c r="D40" s="122">
        <v>924</v>
      </c>
      <c r="E40" s="122"/>
      <c r="F40" s="1"/>
    </row>
    <row r="41" spans="1:11" ht="13.5" customHeight="1" x14ac:dyDescent="0.25">
      <c r="A41" s="1"/>
      <c r="B41" s="103" t="s">
        <v>342</v>
      </c>
      <c r="C41" s="122">
        <v>1814.5</v>
      </c>
      <c r="D41" s="122">
        <v>983.5</v>
      </c>
      <c r="E41" s="122"/>
      <c r="F41" s="1"/>
    </row>
    <row r="42" spans="1:11" ht="13.5" customHeight="1" x14ac:dyDescent="0.25">
      <c r="A42" s="1"/>
      <c r="B42" s="103" t="s">
        <v>343</v>
      </c>
      <c r="C42" s="122">
        <v>2006</v>
      </c>
      <c r="D42" s="122">
        <v>1023.5</v>
      </c>
      <c r="E42" s="122"/>
      <c r="F42" s="1"/>
    </row>
    <row r="43" spans="1:11" ht="13.5" customHeight="1" x14ac:dyDescent="0.25">
      <c r="A43" s="1"/>
      <c r="B43" s="103" t="s">
        <v>344</v>
      </c>
      <c r="C43" s="122">
        <v>2527</v>
      </c>
      <c r="D43" s="122">
        <v>1065</v>
      </c>
      <c r="E43" s="122"/>
      <c r="F43" s="1"/>
    </row>
    <row r="44" spans="1:11" ht="13.5" customHeight="1" x14ac:dyDescent="0.25">
      <c r="A44" s="1"/>
      <c r="B44" s="110" t="s">
        <v>345</v>
      </c>
      <c r="C44" s="145">
        <v>2403.5</v>
      </c>
      <c r="D44" s="145">
        <v>1198</v>
      </c>
      <c r="E44" s="145"/>
      <c r="F44" s="1"/>
    </row>
    <row r="45" spans="1:11" ht="13.5" customHeight="1" x14ac:dyDescent="0.25">
      <c r="A45" s="1"/>
      <c r="B45" s="263" t="s">
        <v>346</v>
      </c>
      <c r="C45" s="107"/>
      <c r="D45" s="107"/>
      <c r="E45" s="107"/>
      <c r="F45" s="1"/>
    </row>
    <row r="46" spans="1:11" ht="13.5" customHeight="1" x14ac:dyDescent="0.25">
      <c r="A46" s="1"/>
      <c r="B46" s="112" t="s">
        <v>347</v>
      </c>
      <c r="C46" s="145">
        <v>1394.133</v>
      </c>
      <c r="D46" s="145">
        <v>809.952</v>
      </c>
      <c r="E46" s="145"/>
      <c r="F46" s="1"/>
    </row>
    <row r="47" spans="1:11" ht="13.5" customHeight="1" x14ac:dyDescent="0.25">
      <c r="A47" s="1"/>
      <c r="B47" s="263" t="s">
        <v>348</v>
      </c>
      <c r="C47" s="107"/>
      <c r="D47" s="107"/>
      <c r="E47" s="107"/>
      <c r="F47" s="1"/>
      <c r="K47" s="1"/>
    </row>
    <row r="48" spans="1:11" ht="13.5" customHeight="1" x14ac:dyDescent="0.25">
      <c r="A48" s="1"/>
      <c r="B48" s="112" t="s">
        <v>349</v>
      </c>
      <c r="C48" s="145">
        <v>37.5</v>
      </c>
      <c r="D48" s="145">
        <v>29.4</v>
      </c>
      <c r="E48" s="145"/>
      <c r="F48" s="1"/>
      <c r="I48" s="1"/>
    </row>
    <row r="49" spans="1:7" ht="13.5" customHeight="1" x14ac:dyDescent="0.25">
      <c r="A49" s="1"/>
      <c r="B49" s="263" t="s">
        <v>350</v>
      </c>
      <c r="C49" s="107"/>
      <c r="D49" s="107"/>
      <c r="E49" s="107"/>
      <c r="F49" s="1"/>
    </row>
    <row r="50" spans="1:7" ht="13.5" customHeight="1" x14ac:dyDescent="0.25">
      <c r="A50" s="1"/>
      <c r="B50" s="103" t="s">
        <v>351</v>
      </c>
      <c r="C50" s="122">
        <v>42.623620000000003</v>
      </c>
      <c r="D50" s="122">
        <v>28.19791</v>
      </c>
      <c r="E50" s="122"/>
      <c r="F50" s="1"/>
    </row>
    <row r="51" spans="1:7" ht="13.5" customHeight="1" x14ac:dyDescent="0.25">
      <c r="A51" s="1"/>
      <c r="B51" s="112" t="s">
        <v>352</v>
      </c>
      <c r="C51" s="145">
        <v>35.68421</v>
      </c>
      <c r="D51" s="145">
        <v>28</v>
      </c>
      <c r="E51" s="145"/>
      <c r="F51" s="1"/>
      <c r="G51" s="1"/>
    </row>
    <row r="52" spans="1:7" ht="23.1" customHeight="1" x14ac:dyDescent="0.25">
      <c r="A52" s="1"/>
      <c r="B52" s="394" t="s">
        <v>353</v>
      </c>
      <c r="C52" s="394"/>
      <c r="D52" s="394"/>
      <c r="E52" s="395"/>
    </row>
    <row r="53" spans="1:7" ht="23.1" customHeight="1" x14ac:dyDescent="0.25">
      <c r="A53" s="1"/>
      <c r="B53" s="396" t="s">
        <v>354</v>
      </c>
      <c r="C53" s="396"/>
      <c r="D53" s="396"/>
      <c r="E53" s="372"/>
    </row>
    <row r="54" spans="1:7" ht="28.5" customHeight="1" x14ac:dyDescent="0.25">
      <c r="A54" s="1"/>
      <c r="B54" s="393" t="s">
        <v>366</v>
      </c>
      <c r="C54" s="393"/>
      <c r="D54" s="393"/>
      <c r="E54" s="393"/>
    </row>
    <row r="55" spans="1:7" ht="23.1" customHeight="1" x14ac:dyDescent="0.25">
      <c r="A55" s="1"/>
      <c r="B55" s="393" t="s">
        <v>355</v>
      </c>
      <c r="C55" s="393"/>
      <c r="D55" s="393"/>
      <c r="E55" s="393"/>
    </row>
    <row r="56" spans="1:7" ht="23.1" customHeight="1" x14ac:dyDescent="0.25">
      <c r="A56" s="1"/>
      <c r="B56" s="393" t="s">
        <v>876</v>
      </c>
      <c r="C56" s="393"/>
      <c r="D56" s="393"/>
      <c r="E56" s="393"/>
    </row>
    <row r="57" spans="1:7" x14ac:dyDescent="0.25">
      <c r="A57" s="1"/>
      <c r="E57"/>
    </row>
    <row r="58" spans="1:7" x14ac:dyDescent="0.25">
      <c r="A58" s="1"/>
      <c r="E58"/>
    </row>
    <row r="59" spans="1:7" x14ac:dyDescent="0.25">
      <c r="A59" s="1"/>
      <c r="E59"/>
    </row>
    <row r="60" spans="1:7" x14ac:dyDescent="0.25">
      <c r="A60" s="1"/>
      <c r="E60"/>
    </row>
    <row r="61" spans="1:7" x14ac:dyDescent="0.25">
      <c r="A61" s="1"/>
      <c r="E61"/>
    </row>
    <row r="62" spans="1:7" x14ac:dyDescent="0.25">
      <c r="A62" s="1"/>
      <c r="C62" s="1"/>
      <c r="D62" s="1"/>
      <c r="E62" s="125"/>
      <c r="F62" s="1"/>
      <c r="G62" s="1"/>
    </row>
    <row r="63" spans="1:7" x14ac:dyDescent="0.25">
      <c r="A63" s="1"/>
      <c r="C63" s="1"/>
      <c r="D63" s="1"/>
      <c r="E63" s="125"/>
      <c r="F63" s="1"/>
      <c r="G63" s="1"/>
    </row>
    <row r="64" spans="1:7" x14ac:dyDescent="0.25">
      <c r="A64" s="1"/>
      <c r="C64" s="1"/>
      <c r="D64" s="1"/>
      <c r="E64" s="125"/>
      <c r="F64" s="1"/>
      <c r="G64" s="1"/>
    </row>
    <row r="65" spans="1:7" x14ac:dyDescent="0.25">
      <c r="A65" s="1"/>
      <c r="C65" s="1"/>
      <c r="D65" s="1"/>
      <c r="E65" s="125"/>
      <c r="F65" s="1"/>
      <c r="G65" s="1"/>
    </row>
    <row r="66" spans="1:7" x14ac:dyDescent="0.25">
      <c r="A66" s="1"/>
      <c r="C66" s="1"/>
      <c r="D66" s="1"/>
      <c r="E66" s="125"/>
      <c r="F66" s="1"/>
      <c r="G66" s="1"/>
    </row>
    <row r="67" spans="1:7" x14ac:dyDescent="0.25">
      <c r="A67" s="1"/>
      <c r="C67" s="1"/>
      <c r="D67" s="1"/>
      <c r="E67" s="125"/>
      <c r="F67" s="1"/>
      <c r="G67" s="1"/>
    </row>
    <row r="68" spans="1:7" x14ac:dyDescent="0.25">
      <c r="A68" s="1"/>
      <c r="C68" s="1"/>
      <c r="D68" s="1"/>
      <c r="E68" s="125"/>
      <c r="F68" s="1"/>
      <c r="G68" s="1"/>
    </row>
    <row r="69" spans="1:7" x14ac:dyDescent="0.25">
      <c r="A69" s="1"/>
      <c r="B69" s="1"/>
      <c r="C69" s="1"/>
      <c r="D69" s="1"/>
      <c r="E69" s="125"/>
      <c r="F69" s="1"/>
      <c r="G69" s="1"/>
    </row>
  </sheetData>
  <mergeCells count="5">
    <mergeCell ref="B56:E56"/>
    <mergeCell ref="B55:E55"/>
    <mergeCell ref="B52:E52"/>
    <mergeCell ref="B53:D53"/>
    <mergeCell ref="B54:E54"/>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5FCF-D08D-41A5-8889-23D9C83D10A6}">
  <dimension ref="B1:AC58"/>
  <sheetViews>
    <sheetView zoomScale="95" zoomScaleNormal="95" workbookViewId="0">
      <selection sqref="A1:XFD1"/>
    </sheetView>
  </sheetViews>
  <sheetFormatPr defaultColWidth="8.7109375" defaultRowHeight="15" x14ac:dyDescent="0.25"/>
  <cols>
    <col min="1" max="1" width="8.7109375" style="4"/>
    <col min="2" max="2" width="34.5703125" style="3" customWidth="1"/>
    <col min="3" max="3" width="12.7109375" style="3" customWidth="1"/>
    <col min="4" max="10" width="15.42578125" style="1" customWidth="1"/>
    <col min="30" max="30" width="13.42578125" style="4" customWidth="1"/>
    <col min="31" max="16384" width="8.7109375" style="4"/>
  </cols>
  <sheetData>
    <row r="1" spans="2:12" x14ac:dyDescent="0.25">
      <c r="B1" s="365" t="s">
        <v>381</v>
      </c>
      <c r="C1" s="218"/>
    </row>
    <row r="3" spans="2:12" ht="65.099999999999994" customHeight="1" x14ac:dyDescent="0.25">
      <c r="B3" s="250" t="s">
        <v>256</v>
      </c>
      <c r="C3" s="229"/>
      <c r="D3" s="391" t="s">
        <v>382</v>
      </c>
      <c r="E3" s="391"/>
      <c r="F3" s="391" t="s">
        <v>383</v>
      </c>
      <c r="G3" s="391"/>
      <c r="H3" s="391" t="s">
        <v>384</v>
      </c>
      <c r="I3" s="391"/>
      <c r="J3" s="257" t="s">
        <v>385</v>
      </c>
    </row>
    <row r="4" spans="2:12" ht="60" customHeight="1" x14ac:dyDescent="0.25">
      <c r="B4" s="251"/>
      <c r="C4" s="229" t="s">
        <v>258</v>
      </c>
      <c r="D4" s="229" t="s">
        <v>226</v>
      </c>
      <c r="E4" s="229" t="s">
        <v>218</v>
      </c>
      <c r="F4" s="229" t="s">
        <v>212</v>
      </c>
      <c r="G4" s="229" t="s">
        <v>386</v>
      </c>
      <c r="H4" s="229" t="s">
        <v>226</v>
      </c>
      <c r="I4" s="229" t="s">
        <v>218</v>
      </c>
      <c r="J4" s="229" t="s">
        <v>218</v>
      </c>
    </row>
    <row r="5" spans="2:12" ht="15" customHeight="1" x14ac:dyDescent="0.25">
      <c r="B5" s="254" t="s">
        <v>260</v>
      </c>
      <c r="C5" s="254"/>
      <c r="D5" s="229">
        <v>2412</v>
      </c>
      <c r="E5" s="229">
        <v>4221</v>
      </c>
      <c r="F5" s="229">
        <v>4211</v>
      </c>
      <c r="G5" s="229">
        <v>2411</v>
      </c>
      <c r="H5" s="229">
        <v>2412</v>
      </c>
      <c r="I5" s="229">
        <v>4221</v>
      </c>
      <c r="J5" s="229">
        <v>4221</v>
      </c>
    </row>
    <row r="6" spans="2:12" ht="13.5" customHeight="1" x14ac:dyDescent="0.25">
      <c r="B6" s="262" t="s">
        <v>261</v>
      </c>
      <c r="C6" s="1"/>
      <c r="I6" s="73"/>
      <c r="J6" s="73"/>
    </row>
    <row r="7" spans="2:12" ht="13.5" customHeight="1" x14ac:dyDescent="0.25">
      <c r="B7" s="80" t="s">
        <v>262</v>
      </c>
      <c r="C7" s="73">
        <v>14.29989517335154</v>
      </c>
      <c r="D7" s="73">
        <v>4.0647034425549569</v>
      </c>
      <c r="E7" s="73">
        <v>10.808978097240116</v>
      </c>
      <c r="F7" s="73">
        <v>21.733942727713963</v>
      </c>
      <c r="G7" s="73">
        <v>6.666158187781253</v>
      </c>
      <c r="H7" s="73">
        <v>4.7399958776243336</v>
      </c>
      <c r="I7" s="73">
        <v>9.014721622003675</v>
      </c>
      <c r="J7" s="73">
        <v>12.532374100719423</v>
      </c>
    </row>
    <row r="8" spans="2:12" ht="13.5" customHeight="1" x14ac:dyDescent="0.25">
      <c r="B8" s="80" t="s">
        <v>263</v>
      </c>
      <c r="C8" s="73">
        <v>45.070852805575576</v>
      </c>
      <c r="D8" s="73">
        <v>55.599336374948152</v>
      </c>
      <c r="E8" s="73">
        <v>34.427341154133046</v>
      </c>
      <c r="F8" s="73">
        <v>53.773661219867328</v>
      </c>
      <c r="G8" s="73">
        <v>53.481809167874303</v>
      </c>
      <c r="H8" s="73">
        <v>56.475810488501523</v>
      </c>
      <c r="I8" s="73">
        <v>33.564894283002481</v>
      </c>
      <c r="J8" s="73">
        <v>31.482014388489212</v>
      </c>
    </row>
    <row r="9" spans="2:12" ht="13.5" customHeight="1" x14ac:dyDescent="0.25">
      <c r="B9" s="80" t="s">
        <v>264</v>
      </c>
      <c r="C9" s="73">
        <v>35.715238338917146</v>
      </c>
      <c r="D9" s="73">
        <v>37.463708004977185</v>
      </c>
      <c r="E9" s="73">
        <v>51.06123279311047</v>
      </c>
      <c r="F9" s="73">
        <v>23.341692282802136</v>
      </c>
      <c r="G9" s="73">
        <v>37.929982457478452</v>
      </c>
      <c r="H9" s="73">
        <v>35.06816642619475</v>
      </c>
      <c r="I9" s="73">
        <v>54.064096609382261</v>
      </c>
      <c r="J9" s="73">
        <v>51.170263788968825</v>
      </c>
    </row>
    <row r="10" spans="2:12" ht="13.5" customHeight="1" x14ac:dyDescent="0.25">
      <c r="B10" s="80" t="s">
        <v>265</v>
      </c>
      <c r="C10" s="73">
        <v>4.9140136821557423</v>
      </c>
      <c r="D10" s="73">
        <v>2.8722521775197016</v>
      </c>
      <c r="E10" s="73">
        <v>3.7024479555163761</v>
      </c>
      <c r="F10" s="73">
        <v>1.150703769616567</v>
      </c>
      <c r="G10" s="73">
        <v>1.9220501868659905</v>
      </c>
      <c r="H10" s="73">
        <v>3.7160272076793968</v>
      </c>
      <c r="I10" s="73">
        <v>3.3562874856115839</v>
      </c>
      <c r="J10" s="73">
        <v>4.8153477218225413</v>
      </c>
    </row>
    <row r="11" spans="2:12" ht="13.5" customHeight="1" x14ac:dyDescent="0.25">
      <c r="B11" s="88" t="s">
        <v>267</v>
      </c>
      <c r="C11" s="91">
        <v>12049417</v>
      </c>
      <c r="D11" s="92">
        <v>19288</v>
      </c>
      <c r="E11" s="92">
        <v>14747</v>
      </c>
      <c r="F11" s="92">
        <v>49448</v>
      </c>
      <c r="G11" s="92">
        <v>13111</v>
      </c>
      <c r="H11" s="92">
        <v>135844</v>
      </c>
      <c r="I11" s="5">
        <v>49519</v>
      </c>
      <c r="J11" s="5">
        <v>20850</v>
      </c>
    </row>
    <row r="12" spans="2:12" ht="13.5" customHeight="1" x14ac:dyDescent="0.25">
      <c r="B12" s="89" t="s">
        <v>268</v>
      </c>
      <c r="C12" s="83"/>
      <c r="D12" s="85"/>
      <c r="E12" s="86"/>
      <c r="F12" s="86"/>
      <c r="G12" s="86"/>
      <c r="H12" s="86"/>
      <c r="I12" s="86"/>
      <c r="J12" s="86"/>
    </row>
    <row r="13" spans="2:12" ht="13.5" customHeight="1" x14ac:dyDescent="0.25">
      <c r="B13" s="90" t="s">
        <v>269</v>
      </c>
      <c r="C13" s="84">
        <v>58.883401022672402</v>
      </c>
      <c r="D13" s="77">
        <v>65.318608389070349</v>
      </c>
      <c r="E13" s="77">
        <v>26.406398264877325</v>
      </c>
      <c r="F13" s="77">
        <v>42.264288314524933</v>
      </c>
      <c r="G13" s="77">
        <v>44.556267154620308</v>
      </c>
      <c r="H13" s="77">
        <v>59.62973868237026</v>
      </c>
      <c r="I13" s="77">
        <v>15.352923356558618</v>
      </c>
      <c r="J13" s="77">
        <v>27.851318944844124</v>
      </c>
      <c r="L13" s="79"/>
    </row>
    <row r="14" spans="2:12" ht="13.5" customHeight="1" x14ac:dyDescent="0.25">
      <c r="B14" s="90" t="s">
        <v>270</v>
      </c>
      <c r="C14" s="84">
        <v>32.885839814078878</v>
      </c>
      <c r="D14" s="84">
        <v>28.143308964587543</v>
      </c>
      <c r="E14" s="84">
        <v>68.144232072658255</v>
      </c>
      <c r="F14" s="84">
        <v>50.214375278081135</v>
      </c>
      <c r="G14" s="84">
        <v>49.412930771576704</v>
      </c>
      <c r="H14" s="84">
        <v>33.306588148693415</v>
      </c>
      <c r="I14" s="84">
        <v>79.63041502574977</v>
      </c>
      <c r="J14" s="84">
        <v>67.366906474820141</v>
      </c>
    </row>
    <row r="15" spans="2:12" ht="13.5" customHeight="1" x14ac:dyDescent="0.25">
      <c r="B15" s="90" t="s">
        <v>271</v>
      </c>
      <c r="C15" s="84">
        <v>8.2307591632487274</v>
      </c>
      <c r="D15" s="77">
        <v>6.5380826463420956</v>
      </c>
      <c r="E15" s="77">
        <v>5.4493696624644166</v>
      </c>
      <c r="F15" s="77">
        <v>7.5213364073939246</v>
      </c>
      <c r="G15" s="77">
        <v>6.0308020738029882</v>
      </c>
      <c r="H15" s="77">
        <v>7.0636731689363268</v>
      </c>
      <c r="I15" s="77">
        <v>5.0166616176916081</v>
      </c>
      <c r="J15" s="77">
        <v>4.781774580335731</v>
      </c>
      <c r="L15" s="94"/>
    </row>
    <row r="16" spans="2:12" ht="13.5" customHeight="1" x14ac:dyDescent="0.25">
      <c r="B16" s="88" t="s">
        <v>267</v>
      </c>
      <c r="C16" s="95">
        <v>12049411</v>
      </c>
      <c r="D16" s="96">
        <v>19287</v>
      </c>
      <c r="E16" s="96">
        <v>14754</v>
      </c>
      <c r="F16" s="96">
        <v>49446</v>
      </c>
      <c r="G16" s="96">
        <v>13116</v>
      </c>
      <c r="H16" s="96">
        <v>135850</v>
      </c>
      <c r="I16" s="100">
        <v>49515</v>
      </c>
      <c r="J16" s="100">
        <v>20850</v>
      </c>
    </row>
    <row r="17" spans="2:10" ht="13.5" customHeight="1" x14ac:dyDescent="0.25">
      <c r="B17" s="262" t="s">
        <v>272</v>
      </c>
      <c r="C17" s="1"/>
      <c r="I17" s="73"/>
      <c r="J17" s="73"/>
    </row>
    <row r="18" spans="2:10" ht="13.5" customHeight="1" x14ac:dyDescent="0.25">
      <c r="B18" s="80" t="s">
        <v>273</v>
      </c>
      <c r="C18" s="73">
        <v>37.016698483008945</v>
      </c>
      <c r="D18" s="73">
        <v>95.093115714584641</v>
      </c>
      <c r="E18" s="73">
        <v>24.19170243204578</v>
      </c>
      <c r="F18" s="73">
        <v>35.765349032800678</v>
      </c>
      <c r="G18" s="73">
        <v>80.523706228695374</v>
      </c>
      <c r="H18" s="73">
        <v>94.419460646808261</v>
      </c>
      <c r="I18" s="73">
        <v>17.578604831584165</v>
      </c>
      <c r="J18" s="73">
        <v>20.790073436312991</v>
      </c>
    </row>
    <row r="19" spans="2:10" ht="13.5" customHeight="1" x14ac:dyDescent="0.25">
      <c r="B19" s="80" t="s">
        <v>274</v>
      </c>
      <c r="C19" s="73">
        <v>11.593536793094877</v>
      </c>
      <c r="D19" s="73">
        <v>3.7612471228290438</v>
      </c>
      <c r="E19" s="73">
        <v>16.115879828326179</v>
      </c>
      <c r="F19" s="73">
        <v>29.922203532380152</v>
      </c>
      <c r="G19" s="73">
        <v>12.372172296250387</v>
      </c>
      <c r="H19" s="73">
        <v>4.3902221826439289</v>
      </c>
      <c r="I19" s="73">
        <v>16.095942072710816</v>
      </c>
      <c r="J19" s="73">
        <v>15.254494808812357</v>
      </c>
    </row>
    <row r="20" spans="2:10" ht="13.5" customHeight="1" x14ac:dyDescent="0.25">
      <c r="B20" s="80" t="s">
        <v>275</v>
      </c>
      <c r="C20" s="73">
        <v>20.434871058146044</v>
      </c>
      <c r="D20" s="73">
        <v>0.2092487968194183</v>
      </c>
      <c r="E20" s="73">
        <v>35.157367668097287</v>
      </c>
      <c r="F20" s="73">
        <v>24.034903280067283</v>
      </c>
      <c r="G20" s="73">
        <v>4.1679578555934311</v>
      </c>
      <c r="H20" s="73">
        <v>0.31242115261884618</v>
      </c>
      <c r="I20" s="73">
        <v>43.128677025192339</v>
      </c>
      <c r="J20" s="73">
        <v>36.611800455811597</v>
      </c>
    </row>
    <row r="21" spans="2:10" ht="13.5" customHeight="1" x14ac:dyDescent="0.25">
      <c r="B21" s="80" t="s">
        <v>276</v>
      </c>
      <c r="C21" s="73">
        <v>30.954893665750134</v>
      </c>
      <c r="D21" s="73">
        <v>0.93638836576689677</v>
      </c>
      <c r="E21" s="73">
        <v>24.535050071530758</v>
      </c>
      <c r="F21" s="73">
        <v>10.277544154751892</v>
      </c>
      <c r="G21" s="73">
        <v>2.9361636194607996</v>
      </c>
      <c r="H21" s="73">
        <v>0.87789601792896688</v>
      </c>
      <c r="I21" s="73">
        <v>23.19677607051268</v>
      </c>
      <c r="J21" s="73">
        <v>27.343631299063055</v>
      </c>
    </row>
    <row r="22" spans="2:10" ht="13.5" customHeight="1" x14ac:dyDescent="0.25">
      <c r="B22" s="88" t="s">
        <v>267</v>
      </c>
      <c r="C22" s="91">
        <v>11527095</v>
      </c>
      <c r="D22" s="91">
        <v>19116</v>
      </c>
      <c r="E22" s="92">
        <v>13980</v>
      </c>
      <c r="F22" s="92">
        <v>47560</v>
      </c>
      <c r="G22" s="92">
        <v>12908</v>
      </c>
      <c r="H22" s="92">
        <v>134754</v>
      </c>
      <c r="I22" s="5">
        <v>46403</v>
      </c>
      <c r="J22" s="5">
        <v>19745</v>
      </c>
    </row>
    <row r="23" spans="2:10" ht="13.5" customHeight="1" x14ac:dyDescent="0.25">
      <c r="B23" s="89" t="s">
        <v>277</v>
      </c>
      <c r="C23" s="83"/>
      <c r="D23" s="83"/>
      <c r="E23" s="83"/>
      <c r="F23" s="83"/>
      <c r="G23" s="83"/>
      <c r="H23" s="83"/>
      <c r="I23" s="83"/>
      <c r="J23" s="83"/>
    </row>
    <row r="24" spans="2:10" ht="13.5" customHeight="1" x14ac:dyDescent="0.25">
      <c r="B24" s="90" t="s">
        <v>278</v>
      </c>
      <c r="C24" s="84">
        <v>66.454609742069408</v>
      </c>
      <c r="D24" s="84">
        <v>52.693427620632285</v>
      </c>
      <c r="E24" s="84">
        <v>54.945877867792227</v>
      </c>
      <c r="F24" s="84">
        <v>58.383051260197249</v>
      </c>
      <c r="G24" s="84">
        <v>55.147115017195262</v>
      </c>
      <c r="H24" s="84">
        <v>54.920590426591332</v>
      </c>
      <c r="I24" s="84">
        <v>52.748900642389607</v>
      </c>
      <c r="J24" s="84">
        <v>60.784596871239472</v>
      </c>
    </row>
    <row r="25" spans="2:10" ht="13.5" customHeight="1" x14ac:dyDescent="0.25">
      <c r="B25" s="90" t="s">
        <v>279</v>
      </c>
      <c r="C25" s="84">
        <v>33.545390257930599</v>
      </c>
      <c r="D25" s="84">
        <v>47.306572379367722</v>
      </c>
      <c r="E25" s="84">
        <v>45.054122132207773</v>
      </c>
      <c r="F25" s="84">
        <v>41.616948739802751</v>
      </c>
      <c r="G25" s="84">
        <v>44.852884982804738</v>
      </c>
      <c r="H25" s="84">
        <v>45.079409573408675</v>
      </c>
      <c r="I25" s="84">
        <v>47.251099357610393</v>
      </c>
      <c r="J25" s="84">
        <v>39.215403128760528</v>
      </c>
    </row>
    <row r="26" spans="2:10" ht="13.5" customHeight="1" x14ac:dyDescent="0.25">
      <c r="B26" s="88" t="s">
        <v>267</v>
      </c>
      <c r="C26" s="91">
        <v>11968956</v>
      </c>
      <c r="D26" s="92">
        <v>19232</v>
      </c>
      <c r="E26" s="92">
        <v>14689</v>
      </c>
      <c r="F26" s="92">
        <v>49278</v>
      </c>
      <c r="G26" s="92">
        <v>13085</v>
      </c>
      <c r="H26" s="92">
        <v>135563</v>
      </c>
      <c r="I26" s="5">
        <v>49347</v>
      </c>
      <c r="J26" s="5">
        <v>20775</v>
      </c>
    </row>
    <row r="27" spans="2:10" ht="13.5" customHeight="1" x14ac:dyDescent="0.25">
      <c r="B27" s="89" t="s">
        <v>280</v>
      </c>
      <c r="C27" s="83"/>
      <c r="D27" s="83"/>
      <c r="E27" s="83"/>
      <c r="F27" s="83"/>
      <c r="G27" s="83"/>
      <c r="H27" s="83"/>
      <c r="I27" s="83"/>
      <c r="J27" s="83"/>
    </row>
    <row r="28" spans="2:10" ht="13.5" customHeight="1" x14ac:dyDescent="0.25">
      <c r="B28" s="90" t="s">
        <v>281</v>
      </c>
      <c r="C28" s="84">
        <v>88.163568501851046</v>
      </c>
      <c r="D28" s="84">
        <v>84.690689439700066</v>
      </c>
      <c r="E28" s="84">
        <v>80.016368844632382</v>
      </c>
      <c r="F28" s="84">
        <v>88.523956723338486</v>
      </c>
      <c r="G28" s="84">
        <v>83.988355167394474</v>
      </c>
      <c r="H28" s="84">
        <v>84.945244020410726</v>
      </c>
      <c r="I28" s="84">
        <v>79.851926977687626</v>
      </c>
      <c r="J28" s="84">
        <v>80.967058370256211</v>
      </c>
    </row>
    <row r="29" spans="2:10" ht="13.5" customHeight="1" x14ac:dyDescent="0.25">
      <c r="B29" s="90" t="s">
        <v>282</v>
      </c>
      <c r="C29" s="84">
        <v>11.836431498148954</v>
      </c>
      <c r="D29" s="84">
        <v>15.309310560299938</v>
      </c>
      <c r="E29" s="84">
        <v>19.983631155367618</v>
      </c>
      <c r="F29" s="84">
        <v>11.476043276661514</v>
      </c>
      <c r="G29" s="84">
        <v>16.011644832605533</v>
      </c>
      <c r="H29" s="84">
        <v>15.054755979589274</v>
      </c>
      <c r="I29" s="84">
        <v>20.148073022312374</v>
      </c>
      <c r="J29" s="84">
        <v>19.032941629743789</v>
      </c>
    </row>
    <row r="30" spans="2:10" ht="13.5" customHeight="1" x14ac:dyDescent="0.25">
      <c r="B30" s="88" t="s">
        <v>267</v>
      </c>
      <c r="C30" s="91">
        <v>11944867</v>
      </c>
      <c r="D30" s="92">
        <v>19204</v>
      </c>
      <c r="E30" s="92">
        <v>14662</v>
      </c>
      <c r="F30" s="92">
        <v>49172</v>
      </c>
      <c r="G30" s="92">
        <v>13053</v>
      </c>
      <c r="H30" s="92">
        <v>135419</v>
      </c>
      <c r="I30" s="5">
        <v>49300</v>
      </c>
      <c r="J30" s="5">
        <v>20764</v>
      </c>
    </row>
    <row r="31" spans="2:10" ht="13.5" customHeight="1" x14ac:dyDescent="0.25">
      <c r="B31" s="89" t="s">
        <v>283</v>
      </c>
      <c r="C31" s="83"/>
      <c r="D31" s="83"/>
      <c r="E31" s="83"/>
      <c r="F31" s="83"/>
      <c r="G31" s="83"/>
      <c r="H31" s="83"/>
      <c r="I31" s="83"/>
      <c r="J31" s="83"/>
    </row>
    <row r="32" spans="2:10" ht="13.5" customHeight="1" x14ac:dyDescent="0.25">
      <c r="B32" s="90" t="s">
        <v>284</v>
      </c>
      <c r="C32" s="84">
        <v>67.518092659759333</v>
      </c>
      <c r="D32" s="84">
        <v>80.429928864427026</v>
      </c>
      <c r="E32" s="84">
        <v>78.346510359869143</v>
      </c>
      <c r="F32" s="84">
        <v>63.329880785556171</v>
      </c>
      <c r="G32" s="84">
        <v>71.547764849969383</v>
      </c>
      <c r="H32" s="84">
        <v>86.46009403532598</v>
      </c>
      <c r="I32" s="84">
        <v>81.493130948274114</v>
      </c>
      <c r="J32" s="84">
        <v>79.969146218001256</v>
      </c>
    </row>
    <row r="33" spans="2:10" ht="13.5" customHeight="1" x14ac:dyDescent="0.25">
      <c r="B33" s="90" t="s">
        <v>285</v>
      </c>
      <c r="C33" s="84">
        <v>9.8736428992294165</v>
      </c>
      <c r="D33" s="84">
        <v>10.550911262266991</v>
      </c>
      <c r="E33" s="84">
        <v>10.577971646673937</v>
      </c>
      <c r="F33" s="84">
        <v>5.8084039074717193</v>
      </c>
      <c r="G33" s="84">
        <v>7.8000612369871405</v>
      </c>
      <c r="H33" s="84">
        <v>7.6962821355023951</v>
      </c>
      <c r="I33" s="84">
        <v>9.6085553684125085</v>
      </c>
      <c r="J33" s="84">
        <v>9.5453888058622187</v>
      </c>
    </row>
    <row r="34" spans="2:10" ht="13.5" customHeight="1" x14ac:dyDescent="0.25">
      <c r="B34" s="90" t="s">
        <v>286</v>
      </c>
      <c r="C34" s="84">
        <v>22.608264441011247</v>
      </c>
      <c r="D34" s="84">
        <v>9.0191598733059877</v>
      </c>
      <c r="E34" s="84">
        <v>11.075517993456925</v>
      </c>
      <c r="F34" s="84">
        <v>30.861715306972116</v>
      </c>
      <c r="G34" s="84">
        <v>20.652173913043477</v>
      </c>
      <c r="H34" s="84">
        <v>5.8436238291716176</v>
      </c>
      <c r="I34" s="84">
        <v>8.8983136833133791</v>
      </c>
      <c r="J34" s="84">
        <v>10.485464976136528</v>
      </c>
    </row>
    <row r="35" spans="2:10" ht="13.5" customHeight="1" x14ac:dyDescent="0.25">
      <c r="B35" s="88" t="s">
        <v>267</v>
      </c>
      <c r="C35" s="91">
        <v>11980411</v>
      </c>
      <c r="D35" s="92">
        <v>19259</v>
      </c>
      <c r="E35" s="92">
        <v>14672</v>
      </c>
      <c r="F35" s="92">
        <v>49239</v>
      </c>
      <c r="G35" s="92">
        <v>13064</v>
      </c>
      <c r="H35" s="92">
        <v>135481</v>
      </c>
      <c r="I35" s="5">
        <v>49279</v>
      </c>
      <c r="J35" s="5">
        <v>20743</v>
      </c>
    </row>
    <row r="36" spans="2:10" ht="13.5" customHeight="1" x14ac:dyDescent="0.25">
      <c r="B36" s="89" t="s">
        <v>287</v>
      </c>
      <c r="C36" s="83"/>
      <c r="D36" s="85"/>
      <c r="E36" s="86"/>
      <c r="F36" s="86"/>
      <c r="G36" s="86"/>
      <c r="H36" s="86"/>
      <c r="I36" s="86"/>
      <c r="J36" s="86"/>
    </row>
    <row r="37" spans="2:10" ht="13.5" customHeight="1" x14ac:dyDescent="0.25">
      <c r="B37" s="90" t="s">
        <v>288</v>
      </c>
      <c r="C37" s="84">
        <v>16.04060131737673</v>
      </c>
      <c r="D37" s="77">
        <v>33.939959558251672</v>
      </c>
      <c r="E37" s="77">
        <v>47.902690248695535</v>
      </c>
      <c r="F37" s="77">
        <v>1.2923711673812799</v>
      </c>
      <c r="G37" s="77">
        <v>5.3666717487421867</v>
      </c>
      <c r="H37" s="77">
        <v>66.269166501041596</v>
      </c>
      <c r="I37" s="77">
        <v>66.472809515155191</v>
      </c>
      <c r="J37" s="77">
        <v>61.280882705684817</v>
      </c>
    </row>
    <row r="38" spans="2:10" ht="13.5" customHeight="1" x14ac:dyDescent="0.25">
      <c r="B38" s="90" t="s">
        <v>289</v>
      </c>
      <c r="C38" s="84">
        <v>83.959398682623259</v>
      </c>
      <c r="D38" s="84">
        <v>66.060040441748328</v>
      </c>
      <c r="E38" s="84">
        <v>52.097309751304465</v>
      </c>
      <c r="F38" s="84">
        <v>98.707628832618724</v>
      </c>
      <c r="G38" s="84">
        <v>94.633328251257808</v>
      </c>
      <c r="H38" s="84">
        <v>33.730833498958404</v>
      </c>
      <c r="I38" s="84">
        <v>33.527190484844816</v>
      </c>
      <c r="J38" s="84">
        <v>38.719117294315183</v>
      </c>
    </row>
    <row r="39" spans="2:10" ht="13.5" customHeight="1" x14ac:dyDescent="0.25">
      <c r="B39" s="88" t="s">
        <v>267</v>
      </c>
      <c r="C39" s="91">
        <v>11892422</v>
      </c>
      <c r="D39" s="92">
        <v>19287</v>
      </c>
      <c r="E39" s="92">
        <v>14757</v>
      </c>
      <c r="F39" s="92">
        <v>49444</v>
      </c>
      <c r="G39" s="92">
        <v>13118</v>
      </c>
      <c r="H39" s="92">
        <v>135849</v>
      </c>
      <c r="I39" s="5">
        <v>49521</v>
      </c>
      <c r="J39" s="5">
        <v>20845</v>
      </c>
    </row>
    <row r="40" spans="2:10" ht="13.5" customHeight="1" x14ac:dyDescent="0.25">
      <c r="B40" s="89" t="s">
        <v>290</v>
      </c>
      <c r="C40" s="83"/>
      <c r="D40" s="85"/>
      <c r="E40" s="86"/>
      <c r="F40" s="86"/>
      <c r="G40" s="86"/>
      <c r="H40" s="86"/>
      <c r="I40" s="86"/>
      <c r="J40" s="86"/>
    </row>
    <row r="41" spans="2:10" ht="13.5" customHeight="1" x14ac:dyDescent="0.25">
      <c r="B41" s="90" t="s">
        <v>291</v>
      </c>
      <c r="C41" s="84">
        <v>6.6473556317787326</v>
      </c>
      <c r="D41" s="77">
        <v>5.8543973260914974</v>
      </c>
      <c r="E41" s="77">
        <v>4.5693959915178874</v>
      </c>
      <c r="F41" s="77">
        <v>6.6420362923802339</v>
      </c>
      <c r="G41" s="77">
        <v>5.4203454894433785</v>
      </c>
      <c r="H41" s="77">
        <v>6.594065119444835</v>
      </c>
      <c r="I41" s="77">
        <v>4.3406626934890058</v>
      </c>
      <c r="J41" s="77">
        <v>4.1552048646300852</v>
      </c>
    </row>
    <row r="42" spans="2:10" ht="13.5" customHeight="1" x14ac:dyDescent="0.25">
      <c r="B42" s="90" t="s">
        <v>292</v>
      </c>
      <c r="C42" s="84">
        <v>14.192606002798977</v>
      </c>
      <c r="D42" s="84">
        <v>10.544182160016712</v>
      </c>
      <c r="E42" s="84">
        <v>20.028729735276009</v>
      </c>
      <c r="F42" s="84">
        <v>16.682655998040456</v>
      </c>
      <c r="G42" s="84">
        <v>14.410748560460654</v>
      </c>
      <c r="H42" s="84">
        <v>13.052002337848737</v>
      </c>
      <c r="I42" s="84">
        <v>23.265463865101804</v>
      </c>
      <c r="J42" s="84">
        <v>18.083104097292601</v>
      </c>
    </row>
    <row r="43" spans="2:10" ht="13.5" customHeight="1" x14ac:dyDescent="0.25">
      <c r="B43" s="90" t="s">
        <v>293</v>
      </c>
      <c r="C43" s="84">
        <v>19.260676261061484</v>
      </c>
      <c r="D43" s="77">
        <v>17.792980990181743</v>
      </c>
      <c r="E43" s="77">
        <v>48.751624598125723</v>
      </c>
      <c r="F43" s="77">
        <v>34.008287236431187</v>
      </c>
      <c r="G43" s="77">
        <v>35.324376199616125</v>
      </c>
      <c r="H43" s="77">
        <v>20.424363934984129</v>
      </c>
      <c r="I43" s="77">
        <v>56.935093464597365</v>
      </c>
      <c r="J43" s="77">
        <v>49.722503740166978</v>
      </c>
    </row>
    <row r="44" spans="2:10" ht="13.5" customHeight="1" x14ac:dyDescent="0.25">
      <c r="B44" s="90" t="s">
        <v>294</v>
      </c>
      <c r="C44" s="84">
        <v>41.666879836042781</v>
      </c>
      <c r="D44" s="84">
        <v>35.006266973052014</v>
      </c>
      <c r="E44" s="84">
        <v>23.831999452766947</v>
      </c>
      <c r="F44" s="84">
        <v>40.117572615378336</v>
      </c>
      <c r="G44" s="84">
        <v>39.585412667946258</v>
      </c>
      <c r="H44" s="84">
        <v>32.918537808784684</v>
      </c>
      <c r="I44" s="84">
        <v>13.894595529158108</v>
      </c>
      <c r="J44" s="84">
        <v>25.269050721490277</v>
      </c>
    </row>
    <row r="45" spans="2:10" ht="13.5" customHeight="1" x14ac:dyDescent="0.25">
      <c r="B45" s="90" t="s">
        <v>295</v>
      </c>
      <c r="C45" s="84">
        <v>18.232482268318023</v>
      </c>
      <c r="D45" s="77">
        <v>30.802172550658032</v>
      </c>
      <c r="E45" s="77">
        <v>2.8182502223134276</v>
      </c>
      <c r="F45" s="77">
        <v>2.5494478577697945</v>
      </c>
      <c r="G45" s="77">
        <v>5.2591170825335887</v>
      </c>
      <c r="H45" s="77">
        <v>27.011030798937615</v>
      </c>
      <c r="I45" s="77">
        <v>1.5641844476537232</v>
      </c>
      <c r="J45" s="77">
        <v>2.770136576420057</v>
      </c>
    </row>
    <row r="46" spans="2:10" ht="13.5" customHeight="1" x14ac:dyDescent="0.25">
      <c r="B46" s="88" t="s">
        <v>267</v>
      </c>
      <c r="C46" s="91">
        <v>11845041</v>
      </c>
      <c r="D46" s="96">
        <v>19148</v>
      </c>
      <c r="E46" s="96">
        <v>14619</v>
      </c>
      <c r="F46" s="96">
        <v>48991</v>
      </c>
      <c r="G46" s="96">
        <v>13025</v>
      </c>
      <c r="H46" s="96">
        <v>135167</v>
      </c>
      <c r="I46" s="100">
        <v>49163</v>
      </c>
      <c r="J46" s="100">
        <v>20721</v>
      </c>
    </row>
    <row r="47" spans="2:10" ht="13.5" customHeight="1" x14ac:dyDescent="0.25">
      <c r="B47" s="89" t="s">
        <v>296</v>
      </c>
      <c r="C47" s="83"/>
      <c r="D47" s="97"/>
      <c r="E47" s="97"/>
      <c r="F47" s="97"/>
      <c r="G47" s="97"/>
      <c r="H47" s="97"/>
      <c r="I47" s="97"/>
      <c r="J47" s="97"/>
    </row>
    <row r="48" spans="2:10" ht="13.5" customHeight="1" x14ac:dyDescent="0.25">
      <c r="B48" s="90" t="s">
        <v>297</v>
      </c>
      <c r="C48" s="84">
        <v>9.8278978033010951</v>
      </c>
      <c r="D48" s="78">
        <v>9.907426669440401</v>
      </c>
      <c r="E48" s="78">
        <v>6.2248585259425919</v>
      </c>
      <c r="F48" s="78">
        <v>5.9792767167817962</v>
      </c>
      <c r="G48" s="78">
        <v>7.702899105025625</v>
      </c>
      <c r="H48" s="78">
        <v>9.8337530742018142</v>
      </c>
      <c r="I48" s="78">
        <v>5.133507694179186</v>
      </c>
      <c r="J48" s="78">
        <v>7.3160152296496221</v>
      </c>
    </row>
    <row r="49" spans="2:10" ht="13.5" customHeight="1" x14ac:dyDescent="0.25">
      <c r="B49" s="90" t="s">
        <v>298</v>
      </c>
      <c r="C49" s="84">
        <v>23.342691832677307</v>
      </c>
      <c r="D49" s="84">
        <v>20.808196380278758</v>
      </c>
      <c r="E49" s="84">
        <v>17.76777800504534</v>
      </c>
      <c r="F49" s="84">
        <v>18.604225924420966</v>
      </c>
      <c r="G49" s="84">
        <v>21.165761493153827</v>
      </c>
      <c r="H49" s="84">
        <v>22.740600143278115</v>
      </c>
      <c r="I49" s="84">
        <v>16.168927275307666</v>
      </c>
      <c r="J49" s="84">
        <v>20.285314954937586</v>
      </c>
    </row>
    <row r="50" spans="2:10" ht="13.5" customHeight="1" x14ac:dyDescent="0.25">
      <c r="B50" s="90" t="s">
        <v>299</v>
      </c>
      <c r="C50" s="84">
        <v>47.029970324710511</v>
      </c>
      <c r="D50" s="78">
        <v>54.966715206989804</v>
      </c>
      <c r="E50" s="78">
        <v>55.90100224994886</v>
      </c>
      <c r="F50" s="78">
        <v>51.342950020316948</v>
      </c>
      <c r="G50" s="78">
        <v>52.543410081848087</v>
      </c>
      <c r="H50" s="78">
        <v>52.422803376636807</v>
      </c>
      <c r="I50" s="78">
        <v>59.46110333921294</v>
      </c>
      <c r="J50" s="78">
        <v>51.58802833871512</v>
      </c>
    </row>
    <row r="51" spans="2:10" ht="13.5" customHeight="1" x14ac:dyDescent="0.25">
      <c r="B51" s="90" t="s">
        <v>300</v>
      </c>
      <c r="C51" s="84">
        <v>9.1563558704094827</v>
      </c>
      <c r="D51" s="84">
        <v>7.5462866652797995</v>
      </c>
      <c r="E51" s="84">
        <v>12.531533374241494</v>
      </c>
      <c r="F51" s="84">
        <v>12.925639983746445</v>
      </c>
      <c r="G51" s="84">
        <v>10.28838063183661</v>
      </c>
      <c r="H51" s="84">
        <v>8.1594670644973082</v>
      </c>
      <c r="I51" s="84">
        <v>13.184518378849624</v>
      </c>
      <c r="J51" s="84">
        <v>13.562099378283291</v>
      </c>
    </row>
    <row r="52" spans="2:10" ht="13.5" customHeight="1" x14ac:dyDescent="0.25">
      <c r="B52" s="90" t="s">
        <v>301</v>
      </c>
      <c r="C52" s="84">
        <v>10.643084168901604</v>
      </c>
      <c r="D52" s="78">
        <v>6.7713750780112338</v>
      </c>
      <c r="E52" s="78">
        <v>7.5748278448217095</v>
      </c>
      <c r="F52" s="78">
        <v>11.147907354733848</v>
      </c>
      <c r="G52" s="78">
        <v>8.299548688135852</v>
      </c>
      <c r="H52" s="78">
        <v>6.843376341385957</v>
      </c>
      <c r="I52" s="78">
        <v>6.0519433124505806</v>
      </c>
      <c r="J52" s="78">
        <v>7.248542098414382</v>
      </c>
    </row>
    <row r="53" spans="2:10" ht="13.5" customHeight="1" x14ac:dyDescent="0.25">
      <c r="B53" s="88" t="s">
        <v>267</v>
      </c>
      <c r="C53" s="93">
        <v>11876548</v>
      </c>
      <c r="D53" s="99">
        <v>19228</v>
      </c>
      <c r="E53" s="99">
        <v>14667</v>
      </c>
      <c r="F53" s="99">
        <v>49220</v>
      </c>
      <c r="G53" s="99">
        <v>13073</v>
      </c>
      <c r="H53" s="99">
        <v>135401</v>
      </c>
      <c r="I53" s="72">
        <v>49323</v>
      </c>
      <c r="J53" s="72">
        <v>20749</v>
      </c>
    </row>
    <row r="54" spans="2:10" customFormat="1" ht="13.5" customHeight="1" x14ac:dyDescent="0.25">
      <c r="B54" s="30" t="s">
        <v>200</v>
      </c>
      <c r="C54" s="30"/>
      <c r="D54" s="27"/>
      <c r="E54" s="31"/>
      <c r="F54" s="34"/>
      <c r="G54" s="27"/>
      <c r="H54" s="27"/>
      <c r="I54" s="27"/>
      <c r="J54" s="27"/>
    </row>
    <row r="55" spans="2:10" ht="13.5" customHeight="1" x14ac:dyDescent="0.25">
      <c r="B55" s="30" t="s">
        <v>302</v>
      </c>
      <c r="C55" s="30"/>
      <c r="D55" s="27"/>
      <c r="E55" s="31"/>
      <c r="F55" s="34"/>
      <c r="G55" s="27"/>
      <c r="H55" s="27"/>
      <c r="I55" s="27"/>
      <c r="J55" s="27"/>
    </row>
    <row r="56" spans="2:10" ht="13.5" customHeight="1" x14ac:dyDescent="0.25">
      <c r="B56" s="30" t="s">
        <v>202</v>
      </c>
      <c r="C56" s="30"/>
      <c r="D56" s="27"/>
      <c r="E56" s="31"/>
      <c r="F56" s="34"/>
      <c r="G56" s="27"/>
      <c r="H56" s="27"/>
      <c r="I56" s="27"/>
      <c r="J56" s="27"/>
    </row>
    <row r="57" spans="2:10" ht="13.5" customHeight="1" x14ac:dyDescent="0.25">
      <c r="B57" s="30"/>
      <c r="C57" s="30"/>
      <c r="D57" s="27"/>
      <c r="E57" s="31"/>
      <c r="F57" s="34"/>
      <c r="G57" s="27"/>
      <c r="H57" s="27"/>
      <c r="I57" s="27"/>
      <c r="J57" s="27"/>
    </row>
    <row r="58" spans="2:10" x14ac:dyDescent="0.25">
      <c r="B58" s="76"/>
      <c r="C58"/>
      <c r="D58"/>
      <c r="E58"/>
      <c r="F58"/>
      <c r="G58"/>
      <c r="H58"/>
      <c r="I58"/>
      <c r="J58"/>
    </row>
  </sheetData>
  <mergeCells count="3">
    <mergeCell ref="D3:E3"/>
    <mergeCell ref="F3:G3"/>
    <mergeCell ref="H3:I3"/>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5221-AE26-496F-B3F8-FF2E2C8C3BD7}">
  <dimension ref="A1:K69"/>
  <sheetViews>
    <sheetView topLeftCell="A45" workbookViewId="0">
      <selection activeCell="B64" sqref="B64"/>
    </sheetView>
  </sheetViews>
  <sheetFormatPr defaultRowHeight="15" x14ac:dyDescent="0.25"/>
  <cols>
    <col min="2" max="2" width="39.85546875" customWidth="1"/>
    <col min="3" max="3" width="13.42578125" customWidth="1"/>
    <col min="4" max="4" width="14.5703125" customWidth="1"/>
    <col min="5" max="5" width="2.42578125" style="39" customWidth="1"/>
    <col min="6" max="6" width="14.5703125" customWidth="1"/>
    <col min="7" max="7" width="2.42578125" style="39" customWidth="1"/>
    <col min="8" max="8" width="14.5703125" customWidth="1"/>
    <col min="9" max="9" width="2.42578125" style="39" customWidth="1"/>
    <col min="10" max="10" width="14.5703125" customWidth="1"/>
    <col min="11" max="11" width="2.42578125" style="39" customWidth="1"/>
  </cols>
  <sheetData>
    <row r="1" spans="1:11" x14ac:dyDescent="0.25">
      <c r="B1" s="365" t="s">
        <v>387</v>
      </c>
    </row>
    <row r="2" spans="1:11" x14ac:dyDescent="0.25">
      <c r="A2" s="1"/>
      <c r="B2" s="1"/>
      <c r="C2" s="1"/>
      <c r="D2" s="1"/>
      <c r="E2" s="125"/>
      <c r="F2" s="1"/>
      <c r="G2" s="125"/>
      <c r="H2" s="1"/>
      <c r="I2" s="125"/>
      <c r="J2" s="1"/>
      <c r="K2" s="125"/>
    </row>
    <row r="3" spans="1:11" ht="46.5" customHeight="1" x14ac:dyDescent="0.25">
      <c r="A3" s="1"/>
      <c r="B3" s="250" t="s">
        <v>304</v>
      </c>
      <c r="C3" s="229"/>
      <c r="D3" s="391" t="s">
        <v>388</v>
      </c>
      <c r="E3" s="391"/>
      <c r="F3" s="391"/>
      <c r="G3" s="391"/>
      <c r="H3" s="391"/>
      <c r="I3" s="391"/>
      <c r="J3" s="391"/>
      <c r="K3" s="391"/>
    </row>
    <row r="4" spans="1:11" ht="56.1" customHeight="1" x14ac:dyDescent="0.25">
      <c r="A4" s="1"/>
      <c r="B4" s="251"/>
      <c r="C4" s="229" t="s">
        <v>306</v>
      </c>
      <c r="D4" s="229" t="s">
        <v>226</v>
      </c>
      <c r="E4" s="252"/>
      <c r="F4" s="229" t="s">
        <v>218</v>
      </c>
      <c r="G4" s="252"/>
      <c r="H4" s="229" t="s">
        <v>212</v>
      </c>
      <c r="I4" s="252"/>
      <c r="J4" s="229" t="s">
        <v>386</v>
      </c>
      <c r="K4" s="252"/>
    </row>
    <row r="5" spans="1:11" ht="14.45" customHeight="1" x14ac:dyDescent="0.25">
      <c r="A5" s="1"/>
      <c r="B5" s="253" t="s">
        <v>260</v>
      </c>
      <c r="C5" s="254"/>
      <c r="D5" s="186">
        <v>2412</v>
      </c>
      <c r="E5" s="255"/>
      <c r="F5" s="186">
        <v>4221</v>
      </c>
      <c r="G5" s="255"/>
      <c r="H5" s="186">
        <v>4211</v>
      </c>
      <c r="I5" s="255"/>
      <c r="J5" s="186">
        <v>2411</v>
      </c>
      <c r="K5" s="255"/>
    </row>
    <row r="6" spans="1:11" ht="13.5" customHeight="1" x14ac:dyDescent="0.25">
      <c r="A6" s="1"/>
      <c r="B6" s="263" t="s">
        <v>307</v>
      </c>
      <c r="C6" s="101"/>
      <c r="D6" s="101"/>
      <c r="E6" s="126"/>
      <c r="F6" s="101"/>
      <c r="G6" s="126"/>
      <c r="H6" s="101"/>
      <c r="I6" s="126"/>
      <c r="J6" s="101"/>
      <c r="K6" s="126"/>
    </row>
    <row r="7" spans="1:11" ht="13.5" customHeight="1" x14ac:dyDescent="0.25">
      <c r="A7" s="1"/>
      <c r="B7" s="103" t="s">
        <v>308</v>
      </c>
      <c r="C7" s="98">
        <v>69.813512529780738</v>
      </c>
      <c r="D7" s="98">
        <v>74.518671249695529</v>
      </c>
      <c r="E7" s="127"/>
      <c r="F7" s="98">
        <v>59.374350643217412</v>
      </c>
      <c r="G7" s="127"/>
      <c r="H7" s="98">
        <v>72.331746656964128</v>
      </c>
      <c r="I7" s="127" t="s">
        <v>310</v>
      </c>
      <c r="J7" s="98">
        <v>87.408427865194341</v>
      </c>
      <c r="K7" s="127"/>
    </row>
    <row r="8" spans="1:11" ht="13.5" customHeight="1" x14ac:dyDescent="0.25">
      <c r="A8" s="1"/>
      <c r="B8" s="103" t="s">
        <v>309</v>
      </c>
      <c r="C8" s="98">
        <v>4.963040335437487</v>
      </c>
      <c r="D8" s="98">
        <v>20.913128310865176</v>
      </c>
      <c r="E8" s="128"/>
      <c r="F8" s="98">
        <v>30.175038253017739</v>
      </c>
      <c r="G8" s="140"/>
      <c r="H8" s="98">
        <v>0</v>
      </c>
      <c r="I8" s="140"/>
      <c r="J8" s="98">
        <v>0</v>
      </c>
      <c r="K8" s="140"/>
    </row>
    <row r="9" spans="1:11" ht="13.5" customHeight="1" x14ac:dyDescent="0.25">
      <c r="A9" s="1"/>
      <c r="B9" s="103" t="s">
        <v>312</v>
      </c>
      <c r="C9" s="98">
        <v>21.070042840329606</v>
      </c>
      <c r="D9" s="98">
        <v>4.568200439439309</v>
      </c>
      <c r="E9" s="128"/>
      <c r="F9" s="98">
        <v>10.450611103764853</v>
      </c>
      <c r="G9" s="140" t="s">
        <v>310</v>
      </c>
      <c r="H9" s="98">
        <v>27.668253343035872</v>
      </c>
      <c r="I9" s="140" t="s">
        <v>310</v>
      </c>
      <c r="J9" s="98">
        <v>12.591572134805663</v>
      </c>
      <c r="K9" s="140" t="s">
        <v>310</v>
      </c>
    </row>
    <row r="10" spans="1:11" ht="13.5" customHeight="1" x14ac:dyDescent="0.25">
      <c r="A10" s="1"/>
      <c r="B10" s="103" t="s">
        <v>313</v>
      </c>
      <c r="C10" s="98">
        <v>4.1418960169216676</v>
      </c>
      <c r="D10" s="124">
        <v>0</v>
      </c>
      <c r="E10" s="127"/>
      <c r="F10" s="124">
        <v>0</v>
      </c>
      <c r="G10" s="127"/>
      <c r="H10" s="124">
        <v>0</v>
      </c>
      <c r="I10" s="127"/>
      <c r="J10" s="124">
        <v>0</v>
      </c>
      <c r="K10" s="127"/>
    </row>
    <row r="11" spans="1:11" ht="13.5" customHeight="1" x14ac:dyDescent="0.25">
      <c r="A11" s="1"/>
      <c r="B11" s="296" t="s">
        <v>267</v>
      </c>
      <c r="C11" s="106">
        <v>11578622.4</v>
      </c>
      <c r="D11" s="106">
        <v>203213.5</v>
      </c>
      <c r="E11" s="129"/>
      <c r="F11" s="106">
        <v>132342.5</v>
      </c>
      <c r="G11" s="129"/>
      <c r="H11" s="106">
        <v>14978.9</v>
      </c>
      <c r="I11" s="129"/>
      <c r="J11" s="106">
        <v>13937.1</v>
      </c>
      <c r="K11" s="129"/>
    </row>
    <row r="12" spans="1:11" ht="13.5" customHeight="1" x14ac:dyDescent="0.25">
      <c r="A12" s="1"/>
      <c r="B12" s="263" t="s">
        <v>314</v>
      </c>
      <c r="C12" s="101"/>
      <c r="D12" s="151"/>
      <c r="E12" s="152"/>
      <c r="F12" s="151"/>
      <c r="G12" s="152"/>
      <c r="H12" s="151"/>
      <c r="I12" s="152"/>
      <c r="J12" s="151"/>
      <c r="K12" s="152"/>
    </row>
    <row r="13" spans="1:11" ht="13.5" customHeight="1" x14ac:dyDescent="0.25">
      <c r="A13" s="1"/>
      <c r="B13" s="103" t="s">
        <v>315</v>
      </c>
      <c r="C13" s="98">
        <v>94.094752584728909</v>
      </c>
      <c r="D13" s="98">
        <v>100</v>
      </c>
      <c r="E13" s="127"/>
      <c r="F13" s="98">
        <v>100</v>
      </c>
      <c r="G13" s="127"/>
      <c r="H13" s="98">
        <v>100</v>
      </c>
      <c r="I13" s="127" t="s">
        <v>310</v>
      </c>
      <c r="J13" s="98">
        <v>100</v>
      </c>
      <c r="K13" s="127"/>
    </row>
    <row r="14" spans="1:11" ht="13.5" customHeight="1" x14ac:dyDescent="0.25">
      <c r="A14" s="1"/>
      <c r="B14" s="103" t="s">
        <v>316</v>
      </c>
      <c r="C14" s="98">
        <v>3.7848146770897371</v>
      </c>
      <c r="D14" s="124">
        <v>0</v>
      </c>
      <c r="E14" s="127"/>
      <c r="F14" s="124">
        <v>0</v>
      </c>
      <c r="G14" s="127"/>
      <c r="H14" s="124">
        <v>0</v>
      </c>
      <c r="I14" s="127"/>
      <c r="J14" s="124">
        <v>0</v>
      </c>
      <c r="K14" s="127"/>
    </row>
    <row r="15" spans="1:11" ht="13.5" customHeight="1" x14ac:dyDescent="0.25">
      <c r="A15" s="1"/>
      <c r="B15" s="103" t="s">
        <v>317</v>
      </c>
      <c r="C15" s="98">
        <v>1.9376994278697608</v>
      </c>
      <c r="D15" s="124">
        <v>0</v>
      </c>
      <c r="E15" s="127"/>
      <c r="F15" s="124">
        <v>0</v>
      </c>
      <c r="G15" s="127"/>
      <c r="H15" s="124">
        <v>0</v>
      </c>
      <c r="I15" s="127"/>
      <c r="J15" s="124">
        <v>0</v>
      </c>
      <c r="K15" s="127"/>
    </row>
    <row r="16" spans="1:11" ht="13.5" customHeight="1" x14ac:dyDescent="0.25">
      <c r="A16" s="1"/>
      <c r="B16" s="103" t="s">
        <v>318</v>
      </c>
      <c r="C16" s="98">
        <v>0.17368992014110418</v>
      </c>
      <c r="D16" s="124">
        <v>0</v>
      </c>
      <c r="E16" s="127"/>
      <c r="F16" s="124">
        <v>0</v>
      </c>
      <c r="G16" s="127"/>
      <c r="H16" s="124">
        <v>0</v>
      </c>
      <c r="I16" s="127"/>
      <c r="J16" s="124">
        <v>0</v>
      </c>
      <c r="K16" s="127"/>
    </row>
    <row r="17" spans="1:11" ht="13.5" customHeight="1" x14ac:dyDescent="0.25">
      <c r="A17" s="1"/>
      <c r="B17" s="295" t="s">
        <v>267</v>
      </c>
      <c r="C17" s="108">
        <v>11578622.4</v>
      </c>
      <c r="D17" s="108">
        <v>205086</v>
      </c>
      <c r="E17" s="130"/>
      <c r="F17" s="108">
        <v>131435.1</v>
      </c>
      <c r="G17" s="130"/>
      <c r="H17" s="108">
        <v>15117.4</v>
      </c>
      <c r="I17" s="130"/>
      <c r="J17" s="108">
        <v>14005.5</v>
      </c>
      <c r="K17" s="130"/>
    </row>
    <row r="18" spans="1:11" ht="13.5" customHeight="1" x14ac:dyDescent="0.25">
      <c r="A18" s="1"/>
      <c r="B18" s="263" t="s">
        <v>319</v>
      </c>
      <c r="C18" s="107"/>
      <c r="D18" s="153"/>
      <c r="E18" s="154"/>
      <c r="F18" s="153"/>
      <c r="G18" s="154"/>
      <c r="H18" s="153"/>
      <c r="I18" s="154"/>
      <c r="J18" s="153"/>
      <c r="K18" s="154"/>
    </row>
    <row r="19" spans="1:11" ht="13.5" customHeight="1" x14ac:dyDescent="0.25">
      <c r="A19" s="1"/>
      <c r="B19" s="103" t="s">
        <v>320</v>
      </c>
      <c r="C19" s="105">
        <v>22.97514598973363</v>
      </c>
      <c r="D19" s="105">
        <v>0.22389485644717516</v>
      </c>
      <c r="E19" s="140" t="s">
        <v>310</v>
      </c>
      <c r="F19" s="105">
        <v>2.0066494150101617</v>
      </c>
      <c r="G19" s="140" t="s">
        <v>310</v>
      </c>
      <c r="H19" s="105">
        <v>51.420846797221195</v>
      </c>
      <c r="I19" s="140" t="s">
        <v>311</v>
      </c>
      <c r="J19" s="105">
        <v>9.7002007389520841</v>
      </c>
      <c r="K19" s="140" t="s">
        <v>310</v>
      </c>
    </row>
    <row r="20" spans="1:11" ht="13.5" customHeight="1" x14ac:dyDescent="0.25">
      <c r="A20" s="1"/>
      <c r="B20" s="103" t="s">
        <v>321</v>
      </c>
      <c r="C20" s="105">
        <v>35.128331847146164</v>
      </c>
      <c r="D20" s="105">
        <v>97.456544706770671</v>
      </c>
      <c r="E20" s="140"/>
      <c r="F20" s="105">
        <v>95.593274905553272</v>
      </c>
      <c r="G20" s="140"/>
      <c r="H20" s="105">
        <v>48.579153202778805</v>
      </c>
      <c r="I20" s="140" t="s">
        <v>310</v>
      </c>
      <c r="J20" s="105">
        <v>69.150932417886139</v>
      </c>
      <c r="K20" s="140" t="s">
        <v>310</v>
      </c>
    </row>
    <row r="21" spans="1:11" ht="13.5" customHeight="1" x14ac:dyDescent="0.25">
      <c r="A21" s="1"/>
      <c r="B21" s="103" t="s">
        <v>322</v>
      </c>
      <c r="C21" s="105">
        <v>41.896282065472654</v>
      </c>
      <c r="D21" s="105">
        <v>2.3195604367821572</v>
      </c>
      <c r="E21" s="140" t="s">
        <v>310</v>
      </c>
      <c r="F21" s="105">
        <v>2.4000756794365539</v>
      </c>
      <c r="G21" s="140" t="s">
        <v>310</v>
      </c>
      <c r="H21" s="105">
        <v>0</v>
      </c>
      <c r="I21" s="140"/>
      <c r="J21" s="105">
        <v>21.148866843161784</v>
      </c>
      <c r="K21" s="140" t="s">
        <v>310</v>
      </c>
    </row>
    <row r="22" spans="1:11" ht="13.5" customHeight="1" x14ac:dyDescent="0.25">
      <c r="A22" s="1"/>
      <c r="B22" s="297" t="s">
        <v>267</v>
      </c>
      <c r="C22" s="113">
        <v>11578622.4</v>
      </c>
      <c r="D22" s="114">
        <v>205676.9</v>
      </c>
      <c r="E22" s="130"/>
      <c r="F22" s="114">
        <v>131079.20000000001</v>
      </c>
      <c r="G22" s="130"/>
      <c r="H22" s="114">
        <v>13833.3</v>
      </c>
      <c r="I22" s="130"/>
      <c r="J22" s="114">
        <v>13749.2</v>
      </c>
      <c r="K22" s="130"/>
    </row>
    <row r="23" spans="1:11" ht="13.5" customHeight="1" x14ac:dyDescent="0.25">
      <c r="A23" s="1"/>
      <c r="B23" s="263" t="s">
        <v>323</v>
      </c>
      <c r="C23" s="107"/>
      <c r="D23" s="153"/>
      <c r="E23" s="154"/>
      <c r="F23" s="153"/>
      <c r="G23" s="154"/>
      <c r="H23" s="153"/>
      <c r="I23" s="154"/>
      <c r="J23" s="153"/>
      <c r="K23" s="154"/>
    </row>
    <row r="24" spans="1:11" ht="13.5" customHeight="1" x14ac:dyDescent="0.25">
      <c r="A24" s="1"/>
      <c r="B24" s="103" t="s">
        <v>324</v>
      </c>
      <c r="C24" s="144">
        <v>89.2</v>
      </c>
      <c r="D24" s="146" t="s">
        <v>363</v>
      </c>
      <c r="E24" s="140"/>
      <c r="F24" s="143">
        <v>62.692468539710298</v>
      </c>
      <c r="G24" s="140"/>
      <c r="H24" s="143">
        <v>100</v>
      </c>
      <c r="I24" s="140"/>
      <c r="J24" s="146" t="s">
        <v>363</v>
      </c>
      <c r="K24" s="140"/>
    </row>
    <row r="25" spans="1:11" ht="13.5" customHeight="1" x14ac:dyDescent="0.25">
      <c r="A25" s="1"/>
      <c r="B25" s="110" t="s">
        <v>326</v>
      </c>
      <c r="C25" s="280">
        <v>0</v>
      </c>
      <c r="D25" s="147" t="s">
        <v>364</v>
      </c>
      <c r="E25" s="156"/>
      <c r="F25" s="157">
        <v>0</v>
      </c>
      <c r="G25" s="156"/>
      <c r="H25" s="157">
        <v>0</v>
      </c>
      <c r="I25" s="156"/>
      <c r="J25" s="147" t="s">
        <v>364</v>
      </c>
      <c r="K25" s="156"/>
    </row>
    <row r="26" spans="1:11" ht="13.5" customHeight="1" x14ac:dyDescent="0.25">
      <c r="A26" s="1"/>
      <c r="B26" s="263" t="s">
        <v>327</v>
      </c>
      <c r="C26" s="107"/>
      <c r="D26" s="153"/>
      <c r="E26" s="154"/>
      <c r="F26" s="153"/>
      <c r="G26" s="154"/>
      <c r="H26" s="153"/>
      <c r="I26" s="154"/>
      <c r="J26" s="153"/>
      <c r="K26" s="154"/>
    </row>
    <row r="27" spans="1:11" ht="65.45" customHeight="1" x14ac:dyDescent="0.25">
      <c r="A27" s="1"/>
      <c r="B27" s="110" t="s">
        <v>328</v>
      </c>
      <c r="C27" s="280" t="s">
        <v>329</v>
      </c>
      <c r="D27" s="307" t="s">
        <v>325</v>
      </c>
      <c r="E27" s="280"/>
      <c r="F27" s="307" t="s">
        <v>246</v>
      </c>
      <c r="G27" s="280"/>
      <c r="H27" s="307" t="s">
        <v>377</v>
      </c>
      <c r="I27" s="280"/>
      <c r="J27" s="307" t="s">
        <v>325</v>
      </c>
      <c r="K27" s="280"/>
    </row>
    <row r="28" spans="1:11" ht="13.5" customHeight="1" x14ac:dyDescent="0.25">
      <c r="A28" s="1"/>
      <c r="B28" s="263" t="s">
        <v>330</v>
      </c>
      <c r="C28" s="107"/>
      <c r="D28" s="153"/>
      <c r="E28" s="154"/>
      <c r="F28" s="153"/>
      <c r="G28" s="154"/>
      <c r="H28" s="153"/>
      <c r="I28" s="154"/>
      <c r="J28" s="153"/>
      <c r="K28" s="154"/>
    </row>
    <row r="29" spans="1:11" ht="13.5" customHeight="1" x14ac:dyDescent="0.25">
      <c r="A29" s="1"/>
      <c r="B29" s="103" t="s">
        <v>331</v>
      </c>
      <c r="C29" s="105">
        <v>37.667261694275481</v>
      </c>
      <c r="D29" s="105">
        <v>15.450568989867127</v>
      </c>
      <c r="E29" s="140"/>
      <c r="F29" s="105">
        <v>84.019234800307657</v>
      </c>
      <c r="G29" s="140"/>
      <c r="H29" s="105">
        <v>78.011952191235054</v>
      </c>
      <c r="I29" s="140" t="s">
        <v>310</v>
      </c>
      <c r="J29" s="105">
        <v>21.465676262094409</v>
      </c>
      <c r="K29" s="140" t="s">
        <v>310</v>
      </c>
    </row>
    <row r="30" spans="1:11" ht="13.5" customHeight="1" x14ac:dyDescent="0.25">
      <c r="A30" s="1"/>
      <c r="B30" s="103" t="s">
        <v>332</v>
      </c>
      <c r="C30" s="105">
        <v>26.25235710251679</v>
      </c>
      <c r="D30" s="105">
        <v>21.718910663185547</v>
      </c>
      <c r="E30" s="133"/>
      <c r="F30" s="105">
        <v>15.980765199692353</v>
      </c>
      <c r="G30" s="133"/>
      <c r="H30" s="105">
        <v>21.988047808764939</v>
      </c>
      <c r="I30" s="140" t="s">
        <v>311</v>
      </c>
      <c r="J30" s="105">
        <v>24.214967736463805</v>
      </c>
      <c r="K30" s="133"/>
    </row>
    <row r="31" spans="1:11" ht="13.5" customHeight="1" x14ac:dyDescent="0.25">
      <c r="A31" s="1"/>
      <c r="B31" s="103" t="s">
        <v>333</v>
      </c>
      <c r="C31" s="105">
        <v>36.097640596691363</v>
      </c>
      <c r="D31" s="105">
        <v>62.830520346947324</v>
      </c>
      <c r="E31" s="140"/>
      <c r="F31" s="105">
        <v>0</v>
      </c>
      <c r="G31" s="140"/>
      <c r="H31" s="105">
        <v>0</v>
      </c>
      <c r="I31" s="140"/>
      <c r="J31" s="105">
        <v>54.31935600144179</v>
      </c>
      <c r="K31" s="140"/>
    </row>
    <row r="32" spans="1:11" ht="13.5" customHeight="1" x14ac:dyDescent="0.25">
      <c r="A32" s="1"/>
      <c r="B32" s="296" t="s">
        <v>267</v>
      </c>
      <c r="C32" s="109">
        <v>11578622.4</v>
      </c>
      <c r="D32" s="109">
        <v>202578.3</v>
      </c>
      <c r="E32" s="134"/>
      <c r="F32" s="109">
        <v>128329.9</v>
      </c>
      <c r="G32" s="134"/>
      <c r="H32" s="109">
        <v>15060</v>
      </c>
      <c r="I32" s="134"/>
      <c r="J32" s="109">
        <v>14149.099999999999</v>
      </c>
      <c r="K32" s="134"/>
    </row>
    <row r="33" spans="1:11" ht="13.5" customHeight="1" x14ac:dyDescent="0.25">
      <c r="A33" s="1"/>
      <c r="B33" s="263" t="s">
        <v>334</v>
      </c>
      <c r="C33" s="121"/>
      <c r="D33" s="121"/>
      <c r="E33" s="135"/>
      <c r="F33" s="121"/>
      <c r="G33" s="135"/>
      <c r="H33" s="121"/>
      <c r="I33" s="135"/>
      <c r="J33" s="121"/>
      <c r="K33" s="135"/>
    </row>
    <row r="34" spans="1:11" ht="13.5" customHeight="1" x14ac:dyDescent="0.25">
      <c r="A34" s="1"/>
      <c r="B34" s="103" t="s">
        <v>335</v>
      </c>
      <c r="C34" s="122">
        <v>620</v>
      </c>
      <c r="D34" s="122">
        <v>828</v>
      </c>
      <c r="E34" s="122"/>
      <c r="F34" s="122">
        <v>346.5</v>
      </c>
      <c r="G34" s="122"/>
      <c r="H34" s="122">
        <v>142</v>
      </c>
      <c r="I34" s="122"/>
      <c r="J34" s="122">
        <v>580</v>
      </c>
      <c r="K34" s="122"/>
    </row>
    <row r="35" spans="1:11" ht="13.5" customHeight="1" x14ac:dyDescent="0.25">
      <c r="A35" s="1"/>
      <c r="B35" s="103" t="s">
        <v>336</v>
      </c>
      <c r="C35" s="122">
        <v>750</v>
      </c>
      <c r="D35" s="122">
        <v>1175</v>
      </c>
      <c r="E35" s="122"/>
      <c r="F35" s="122">
        <v>506.5</v>
      </c>
      <c r="G35" s="122"/>
      <c r="H35" s="122">
        <v>397</v>
      </c>
      <c r="I35" s="122"/>
      <c r="J35" s="122">
        <v>998.5</v>
      </c>
      <c r="K35" s="122"/>
    </row>
    <row r="36" spans="1:11" ht="13.5" customHeight="1" x14ac:dyDescent="0.25">
      <c r="A36" s="1"/>
      <c r="B36" s="103" t="s">
        <v>337</v>
      </c>
      <c r="C36" s="122">
        <v>853.5</v>
      </c>
      <c r="D36" s="122">
        <v>1336.5</v>
      </c>
      <c r="E36" s="122"/>
      <c r="F36" s="122">
        <v>521</v>
      </c>
      <c r="G36" s="122"/>
      <c r="H36" s="122">
        <v>442</v>
      </c>
      <c r="I36" s="122"/>
      <c r="J36" s="122">
        <v>1087.5</v>
      </c>
      <c r="K36" s="122"/>
    </row>
    <row r="37" spans="1:11" ht="13.5" customHeight="1" x14ac:dyDescent="0.25">
      <c r="A37" s="1"/>
      <c r="B37" s="103" t="s">
        <v>338</v>
      </c>
      <c r="C37" s="122">
        <v>1038</v>
      </c>
      <c r="D37" s="122">
        <v>1386</v>
      </c>
      <c r="E37" s="122"/>
      <c r="F37" s="122">
        <v>577.5</v>
      </c>
      <c r="G37" s="122"/>
      <c r="H37" s="122">
        <v>489</v>
      </c>
      <c r="I37" s="122"/>
      <c r="J37" s="122">
        <v>1116.5</v>
      </c>
      <c r="K37" s="122"/>
    </row>
    <row r="38" spans="1:11" ht="13.5" customHeight="1" x14ac:dyDescent="0.25">
      <c r="A38" s="1"/>
      <c r="B38" s="103" t="s">
        <v>339</v>
      </c>
      <c r="C38" s="122">
        <v>1209</v>
      </c>
      <c r="D38" s="122">
        <v>1539.5</v>
      </c>
      <c r="E38" s="122"/>
      <c r="F38" s="122">
        <v>666.5</v>
      </c>
      <c r="G38" s="122"/>
      <c r="H38" s="122">
        <v>577.5</v>
      </c>
      <c r="I38" s="122"/>
      <c r="J38" s="122">
        <v>1298.5</v>
      </c>
      <c r="K38" s="122"/>
    </row>
    <row r="39" spans="1:11" ht="13.5" customHeight="1" x14ac:dyDescent="0.25">
      <c r="A39" s="1"/>
      <c r="B39" s="103" t="s">
        <v>340</v>
      </c>
      <c r="C39" s="122">
        <v>1402</v>
      </c>
      <c r="D39" s="122">
        <v>1655.5</v>
      </c>
      <c r="E39" s="122"/>
      <c r="F39" s="122">
        <v>800</v>
      </c>
      <c r="G39" s="122"/>
      <c r="H39" s="122">
        <v>743</v>
      </c>
      <c r="I39" s="122"/>
      <c r="J39" s="122">
        <v>1502.5</v>
      </c>
      <c r="K39" s="122"/>
    </row>
    <row r="40" spans="1:11" ht="13.5" customHeight="1" x14ac:dyDescent="0.25">
      <c r="A40" s="1"/>
      <c r="B40" s="103" t="s">
        <v>341</v>
      </c>
      <c r="C40" s="122">
        <v>1656.3510000000001</v>
      </c>
      <c r="D40" s="122">
        <v>1863</v>
      </c>
      <c r="E40" s="122"/>
      <c r="F40" s="122">
        <v>844.5</v>
      </c>
      <c r="G40" s="122"/>
      <c r="H40" s="122">
        <v>805</v>
      </c>
      <c r="I40" s="122"/>
      <c r="J40" s="122">
        <v>1713</v>
      </c>
      <c r="K40" s="122"/>
    </row>
    <row r="41" spans="1:11" ht="13.5" customHeight="1" x14ac:dyDescent="0.25">
      <c r="A41" s="1"/>
      <c r="B41" s="103" t="s">
        <v>342</v>
      </c>
      <c r="C41" s="122">
        <v>1814.5</v>
      </c>
      <c r="D41" s="122">
        <v>1984</v>
      </c>
      <c r="E41" s="122"/>
      <c r="F41" s="122">
        <v>904</v>
      </c>
      <c r="G41" s="122"/>
      <c r="H41" s="122">
        <v>900</v>
      </c>
      <c r="I41" s="122"/>
      <c r="J41" s="122">
        <v>1770.5</v>
      </c>
      <c r="K41" s="122"/>
    </row>
    <row r="42" spans="1:11" ht="13.5" customHeight="1" x14ac:dyDescent="0.25">
      <c r="A42" s="1"/>
      <c r="B42" s="103" t="s">
        <v>343</v>
      </c>
      <c r="C42" s="122">
        <v>2006</v>
      </c>
      <c r="D42" s="122">
        <v>2052</v>
      </c>
      <c r="E42" s="122"/>
      <c r="F42" s="122">
        <v>990.5</v>
      </c>
      <c r="G42" s="122"/>
      <c r="H42" s="122">
        <v>988</v>
      </c>
      <c r="I42" s="122"/>
      <c r="J42" s="122">
        <v>1864.5</v>
      </c>
      <c r="K42" s="122"/>
    </row>
    <row r="43" spans="1:11" ht="13.5" customHeight="1" x14ac:dyDescent="0.25">
      <c r="A43" s="1"/>
      <c r="B43" s="103" t="s">
        <v>344</v>
      </c>
      <c r="C43" s="122">
        <v>2527</v>
      </c>
      <c r="D43" s="122">
        <v>2065.5</v>
      </c>
      <c r="E43" s="122"/>
      <c r="F43" s="122">
        <v>998</v>
      </c>
      <c r="G43" s="122"/>
      <c r="H43" s="122">
        <v>1064</v>
      </c>
      <c r="I43" s="122"/>
      <c r="J43" s="122">
        <v>2187</v>
      </c>
      <c r="K43" s="122"/>
    </row>
    <row r="44" spans="1:11" ht="13.5" customHeight="1" x14ac:dyDescent="0.25">
      <c r="A44" s="1"/>
      <c r="B44" s="110" t="s">
        <v>345</v>
      </c>
      <c r="C44" s="145">
        <v>2403.5</v>
      </c>
      <c r="D44" s="145">
        <v>2094</v>
      </c>
      <c r="E44" s="145"/>
      <c r="F44" s="145">
        <v>1177.5</v>
      </c>
      <c r="G44" s="145"/>
      <c r="H44" s="145">
        <v>1182</v>
      </c>
      <c r="I44" s="145"/>
      <c r="J44" s="145">
        <v>2274</v>
      </c>
      <c r="K44" s="145"/>
    </row>
    <row r="45" spans="1:11" ht="13.5" customHeight="1" x14ac:dyDescent="0.25">
      <c r="A45" s="1"/>
      <c r="B45" s="263" t="s">
        <v>389</v>
      </c>
      <c r="C45" s="107"/>
      <c r="D45" s="107"/>
      <c r="E45" s="107"/>
      <c r="F45" s="107"/>
      <c r="G45" s="107"/>
      <c r="H45" s="107"/>
      <c r="I45" s="107"/>
      <c r="J45" s="107"/>
      <c r="K45" s="107"/>
    </row>
    <row r="46" spans="1:11" ht="13.5" customHeight="1" x14ac:dyDescent="0.25">
      <c r="A46" s="1"/>
      <c r="B46" s="112" t="s">
        <v>347</v>
      </c>
      <c r="C46" s="145">
        <v>1394.133</v>
      </c>
      <c r="D46" s="145">
        <v>1596.77</v>
      </c>
      <c r="E46" s="145"/>
      <c r="F46" s="145">
        <v>768.47239999999999</v>
      </c>
      <c r="G46" s="145"/>
      <c r="H46" s="145">
        <v>712.24590000000001</v>
      </c>
      <c r="I46" s="145"/>
      <c r="J46" s="145">
        <v>1462.884</v>
      </c>
      <c r="K46" s="145"/>
    </row>
    <row r="47" spans="1:11" ht="13.5" customHeight="1" x14ac:dyDescent="0.25">
      <c r="A47" s="1"/>
      <c r="B47" s="263" t="s">
        <v>348</v>
      </c>
      <c r="C47" s="107"/>
      <c r="D47" s="107"/>
      <c r="E47" s="107"/>
      <c r="F47" s="107"/>
      <c r="G47" s="107"/>
      <c r="H47" s="107"/>
      <c r="I47" s="107"/>
      <c r="J47" s="107"/>
      <c r="K47" s="107"/>
    </row>
    <row r="48" spans="1:11" ht="13.5" customHeight="1" x14ac:dyDescent="0.25">
      <c r="A48" s="1"/>
      <c r="B48" s="112" t="s">
        <v>349</v>
      </c>
      <c r="C48" s="145">
        <v>37.5</v>
      </c>
      <c r="D48" s="145">
        <v>30</v>
      </c>
      <c r="E48" s="145"/>
      <c r="F48" s="145">
        <v>24.2</v>
      </c>
      <c r="G48" s="145"/>
      <c r="H48" s="145">
        <v>25</v>
      </c>
      <c r="I48" s="145"/>
      <c r="J48" s="145">
        <v>30.2</v>
      </c>
      <c r="K48" s="145"/>
    </row>
    <row r="49" spans="1:11" ht="13.5" customHeight="1" x14ac:dyDescent="0.25">
      <c r="A49" s="1"/>
      <c r="B49" s="263" t="s">
        <v>350</v>
      </c>
      <c r="C49" s="107"/>
      <c r="D49" s="107"/>
      <c r="E49" s="107"/>
      <c r="F49" s="107"/>
      <c r="G49" s="107"/>
      <c r="H49" s="107"/>
      <c r="I49" s="107"/>
      <c r="J49" s="107"/>
      <c r="K49" s="107"/>
    </row>
    <row r="50" spans="1:11" ht="13.5" customHeight="1" x14ac:dyDescent="0.25">
      <c r="A50" s="1"/>
      <c r="B50" s="103" t="s">
        <v>351</v>
      </c>
      <c r="C50" s="122">
        <v>42.623620000000003</v>
      </c>
      <c r="D50" s="122">
        <v>54.696150000000003</v>
      </c>
      <c r="E50" s="122"/>
      <c r="F50" s="122">
        <v>31.562940000000001</v>
      </c>
      <c r="G50" s="122"/>
      <c r="H50" s="122">
        <v>29.268799999999999</v>
      </c>
      <c r="I50" s="122"/>
      <c r="J50" s="122">
        <v>48.919759999999997</v>
      </c>
      <c r="K50" s="122"/>
    </row>
    <row r="51" spans="1:11" ht="13.5" customHeight="1" x14ac:dyDescent="0.25">
      <c r="A51" s="1"/>
      <c r="B51" s="112" t="s">
        <v>352</v>
      </c>
      <c r="C51" s="145">
        <v>35.68421</v>
      </c>
      <c r="D51" s="145">
        <v>54.72</v>
      </c>
      <c r="E51" s="145"/>
      <c r="F51" s="145">
        <v>31.018180000000001</v>
      </c>
      <c r="G51" s="145"/>
      <c r="H51" s="145">
        <v>28.5</v>
      </c>
      <c r="I51" s="145"/>
      <c r="J51" s="145">
        <v>48.333300000000001</v>
      </c>
      <c r="K51" s="145"/>
    </row>
    <row r="52" spans="1:11" ht="12.95" customHeight="1" x14ac:dyDescent="0.25">
      <c r="A52" s="1"/>
      <c r="B52" s="397" t="s">
        <v>353</v>
      </c>
      <c r="C52" s="397"/>
      <c r="D52" s="397"/>
      <c r="E52" s="397"/>
      <c r="F52" s="397"/>
      <c r="G52" s="397"/>
      <c r="H52" s="397"/>
      <c r="I52" s="397"/>
      <c r="J52" s="397"/>
      <c r="K52" s="397"/>
    </row>
    <row r="53" spans="1:11" ht="12.95" customHeight="1" x14ac:dyDescent="0.25">
      <c r="A53" s="1"/>
      <c r="B53" s="392" t="s">
        <v>354</v>
      </c>
      <c r="C53" s="392"/>
      <c r="D53" s="392"/>
      <c r="E53" s="392"/>
      <c r="F53" s="392"/>
      <c r="G53" s="392"/>
      <c r="H53" s="392"/>
      <c r="I53" s="392"/>
      <c r="J53" s="392"/>
      <c r="K53" s="172"/>
    </row>
    <row r="54" spans="1:11" ht="36.950000000000003" customHeight="1" x14ac:dyDescent="0.25">
      <c r="A54" s="1"/>
      <c r="B54" s="392" t="s">
        <v>390</v>
      </c>
      <c r="C54" s="392"/>
      <c r="D54" s="392"/>
      <c r="E54" s="392"/>
      <c r="F54" s="392"/>
      <c r="G54" s="392"/>
      <c r="H54" s="392"/>
      <c r="I54" s="392"/>
      <c r="J54" s="392"/>
      <c r="K54" s="392"/>
    </row>
    <row r="55" spans="1:11" ht="12.95" customHeight="1" x14ac:dyDescent="0.25">
      <c r="A55" s="1"/>
      <c r="B55" s="398" t="s">
        <v>355</v>
      </c>
      <c r="C55" s="398"/>
      <c r="D55" s="398"/>
      <c r="E55" s="398"/>
      <c r="F55" s="398"/>
      <c r="G55" s="398"/>
      <c r="H55" s="398"/>
      <c r="I55" s="398"/>
      <c r="J55" s="398"/>
      <c r="K55" s="398"/>
    </row>
    <row r="56" spans="1:11" ht="12.95" customHeight="1" x14ac:dyDescent="0.25">
      <c r="A56" s="1"/>
      <c r="B56" s="392" t="s">
        <v>876</v>
      </c>
      <c r="C56" s="392"/>
      <c r="D56" s="392"/>
      <c r="E56" s="392"/>
      <c r="F56" s="392"/>
      <c r="G56" s="392"/>
      <c r="H56" s="392"/>
      <c r="I56" s="392"/>
      <c r="J56" s="392"/>
      <c r="K56" s="172"/>
    </row>
    <row r="57" spans="1:11" x14ac:dyDescent="0.25">
      <c r="A57" s="1"/>
      <c r="E57"/>
      <c r="G57"/>
      <c r="I57"/>
      <c r="K57"/>
    </row>
    <row r="58" spans="1:11" x14ac:dyDescent="0.25">
      <c r="A58" s="1"/>
      <c r="E58"/>
      <c r="G58"/>
      <c r="I58"/>
      <c r="K58"/>
    </row>
    <row r="59" spans="1:11" x14ac:dyDescent="0.25">
      <c r="A59" s="1"/>
      <c r="E59"/>
      <c r="G59"/>
      <c r="I59"/>
      <c r="K59"/>
    </row>
    <row r="60" spans="1:11" x14ac:dyDescent="0.25">
      <c r="A60" s="1"/>
      <c r="E60"/>
      <c r="G60"/>
      <c r="I60"/>
      <c r="K60"/>
    </row>
    <row r="61" spans="1:11" x14ac:dyDescent="0.25">
      <c r="A61" s="1"/>
      <c r="E61"/>
      <c r="G61"/>
      <c r="I61"/>
      <c r="K61"/>
    </row>
    <row r="62" spans="1:11" x14ac:dyDescent="0.25">
      <c r="A62" s="1"/>
      <c r="E62"/>
      <c r="G62"/>
      <c r="I62"/>
      <c r="K62"/>
    </row>
    <row r="63" spans="1:11" x14ac:dyDescent="0.25">
      <c r="A63" s="1"/>
      <c r="E63"/>
      <c r="G63"/>
      <c r="I63"/>
      <c r="K63"/>
    </row>
    <row r="64" spans="1:11" x14ac:dyDescent="0.25">
      <c r="A64" s="1"/>
      <c r="C64" s="1"/>
      <c r="D64" s="1"/>
      <c r="E64" s="125"/>
      <c r="F64" s="1"/>
      <c r="G64" s="125"/>
      <c r="H64" s="1"/>
      <c r="I64" s="125"/>
      <c r="J64" s="1"/>
      <c r="K64" s="125"/>
    </row>
    <row r="65" spans="1:11" x14ac:dyDescent="0.25">
      <c r="A65" s="1"/>
      <c r="C65" s="1"/>
      <c r="D65" s="1"/>
      <c r="E65" s="125"/>
      <c r="F65" s="1"/>
      <c r="G65" s="125"/>
      <c r="H65" s="1"/>
      <c r="I65" s="125"/>
      <c r="J65" s="1"/>
      <c r="K65" s="125"/>
    </row>
    <row r="66" spans="1:11" x14ac:dyDescent="0.25">
      <c r="A66" s="1"/>
      <c r="C66" s="1"/>
      <c r="D66" s="1"/>
      <c r="E66" s="125"/>
      <c r="F66" s="1"/>
      <c r="G66" s="125"/>
      <c r="H66" s="1"/>
      <c r="I66" s="125"/>
      <c r="J66" s="1"/>
      <c r="K66" s="125"/>
    </row>
    <row r="67" spans="1:11" x14ac:dyDescent="0.25">
      <c r="A67" s="1"/>
      <c r="C67" s="1"/>
      <c r="D67" s="1"/>
      <c r="E67" s="125"/>
      <c r="F67" s="1"/>
      <c r="G67" s="125"/>
      <c r="H67" s="1"/>
      <c r="I67" s="125"/>
      <c r="J67" s="1"/>
      <c r="K67" s="125"/>
    </row>
    <row r="68" spans="1:11" x14ac:dyDescent="0.25">
      <c r="A68" s="1"/>
      <c r="B68" s="119"/>
      <c r="C68" s="1"/>
      <c r="D68" s="1"/>
      <c r="E68" s="125"/>
      <c r="F68" s="1"/>
      <c r="G68" s="125"/>
      <c r="H68" s="1"/>
      <c r="I68" s="125"/>
      <c r="J68" s="1"/>
      <c r="K68" s="125"/>
    </row>
    <row r="69" spans="1:11" x14ac:dyDescent="0.25">
      <c r="A69" s="1"/>
      <c r="B69" s="1"/>
      <c r="C69" s="1"/>
      <c r="D69" s="1"/>
      <c r="E69" s="125"/>
      <c r="F69" s="1"/>
      <c r="G69" s="125"/>
      <c r="H69" s="1"/>
      <c r="I69" s="125"/>
      <c r="J69" s="1"/>
      <c r="K69" s="125"/>
    </row>
  </sheetData>
  <mergeCells count="6">
    <mergeCell ref="B56:J56"/>
    <mergeCell ref="D3:K3"/>
    <mergeCell ref="B52:K52"/>
    <mergeCell ref="B55:K55"/>
    <mergeCell ref="B53:J53"/>
    <mergeCell ref="B54:K54"/>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51CDB-EF60-4534-85B8-0BDF6E29A043}">
  <dimension ref="B1:X60"/>
  <sheetViews>
    <sheetView zoomScale="98" zoomScaleNormal="98" workbookViewId="0">
      <selection activeCell="C4" sqref="C4"/>
    </sheetView>
  </sheetViews>
  <sheetFormatPr defaultColWidth="8.7109375" defaultRowHeight="15" x14ac:dyDescent="0.25"/>
  <cols>
    <col min="1" max="1" width="8.7109375" style="4"/>
    <col min="2" max="2" width="34.5703125" style="3" customWidth="1"/>
    <col min="3" max="3" width="12.7109375" style="3" customWidth="1"/>
    <col min="4" max="5" width="20.85546875" style="1" customWidth="1"/>
    <col min="25" max="25" width="13.42578125" style="4" customWidth="1"/>
    <col min="26" max="16384" width="8.7109375" style="4"/>
  </cols>
  <sheetData>
    <row r="1" spans="2:5" x14ac:dyDescent="0.25">
      <c r="B1" s="365" t="s">
        <v>391</v>
      </c>
      <c r="C1" s="218"/>
    </row>
    <row r="3" spans="2:5" ht="48.95" customHeight="1" x14ac:dyDescent="0.25">
      <c r="B3" s="250" t="s">
        <v>256</v>
      </c>
      <c r="C3" s="229"/>
      <c r="D3" s="257" t="s">
        <v>392</v>
      </c>
      <c r="E3" s="257" t="s">
        <v>393</v>
      </c>
    </row>
    <row r="4" spans="2:5" ht="40.5" customHeight="1" x14ac:dyDescent="0.25">
      <c r="B4" s="251"/>
      <c r="C4" s="229" t="s">
        <v>258</v>
      </c>
      <c r="D4" s="229" t="s">
        <v>215</v>
      </c>
      <c r="E4" s="229" t="s">
        <v>230</v>
      </c>
    </row>
    <row r="5" spans="2:5" ht="15" customHeight="1" x14ac:dyDescent="0.25">
      <c r="B5" s="254" t="s">
        <v>260</v>
      </c>
      <c r="C5" s="254"/>
      <c r="D5" s="229">
        <v>3613</v>
      </c>
      <c r="E5" s="229">
        <v>5991</v>
      </c>
    </row>
    <row r="6" spans="2:5" ht="13.5" customHeight="1" x14ac:dyDescent="0.25">
      <c r="B6" s="262" t="s">
        <v>261</v>
      </c>
      <c r="C6" s="1"/>
    </row>
    <row r="7" spans="2:5" ht="13.5" customHeight="1" x14ac:dyDescent="0.25">
      <c r="B7" s="80" t="s">
        <v>262</v>
      </c>
      <c r="C7" s="73">
        <v>14.29989517335154</v>
      </c>
      <c r="D7" s="73">
        <v>28.41303988085388</v>
      </c>
      <c r="E7" s="73">
        <v>25.641623891740551</v>
      </c>
    </row>
    <row r="8" spans="2:5" ht="13.5" customHeight="1" x14ac:dyDescent="0.25">
      <c r="B8" s="80" t="s">
        <v>263</v>
      </c>
      <c r="C8" s="73">
        <v>45.070852805575576</v>
      </c>
      <c r="D8" s="73">
        <v>59.548237630316066</v>
      </c>
      <c r="E8" s="73">
        <v>42.914916783325559</v>
      </c>
    </row>
    <row r="9" spans="2:5" ht="13.5" customHeight="1" x14ac:dyDescent="0.25">
      <c r="B9" s="80" t="s">
        <v>264</v>
      </c>
      <c r="C9" s="73">
        <v>35.715238338917146</v>
      </c>
      <c r="D9" s="73">
        <v>11.567102432566607</v>
      </c>
      <c r="E9" s="73">
        <v>27.570384196609115</v>
      </c>
    </row>
    <row r="10" spans="2:5" ht="13.5" customHeight="1" x14ac:dyDescent="0.25">
      <c r="B10" s="80" t="s">
        <v>265</v>
      </c>
      <c r="C10" s="73">
        <v>4.9140136821557423</v>
      </c>
      <c r="D10" s="73">
        <v>0.47162005626344533</v>
      </c>
      <c r="E10" s="73">
        <v>3.873075128324778</v>
      </c>
    </row>
    <row r="11" spans="2:5" ht="13.5" customHeight="1" x14ac:dyDescent="0.25">
      <c r="B11" s="88" t="s">
        <v>267</v>
      </c>
      <c r="C11" s="91">
        <v>12049417</v>
      </c>
      <c r="D11" s="92">
        <v>12086</v>
      </c>
      <c r="E11" s="92">
        <v>12858</v>
      </c>
    </row>
    <row r="12" spans="2:5" ht="13.5" customHeight="1" x14ac:dyDescent="0.25">
      <c r="B12" s="89" t="s">
        <v>268</v>
      </c>
      <c r="C12" s="83"/>
      <c r="D12" s="86"/>
      <c r="E12" s="86"/>
    </row>
    <row r="13" spans="2:5" ht="13.5" customHeight="1" x14ac:dyDescent="0.25">
      <c r="B13" s="90" t="s">
        <v>269</v>
      </c>
      <c r="C13" s="84">
        <v>58.883401022672402</v>
      </c>
      <c r="D13" s="77">
        <v>46.997518610421835</v>
      </c>
      <c r="E13" s="77">
        <v>56.668481219379416</v>
      </c>
    </row>
    <row r="14" spans="2:5" ht="13.5" customHeight="1" x14ac:dyDescent="0.25">
      <c r="B14" s="90" t="s">
        <v>270</v>
      </c>
      <c r="C14" s="84">
        <v>32.885839814078878</v>
      </c>
      <c r="D14" s="84">
        <v>46.385442514474775</v>
      </c>
      <c r="E14" s="84">
        <v>39.015475542421655</v>
      </c>
    </row>
    <row r="15" spans="2:5" ht="13.5" customHeight="1" x14ac:dyDescent="0.25">
      <c r="B15" s="90" t="s">
        <v>271</v>
      </c>
      <c r="C15" s="84">
        <v>8.2307591632487274</v>
      </c>
      <c r="D15" s="77">
        <v>6.6170388751033915</v>
      </c>
      <c r="E15" s="77">
        <v>4.3160432381989269</v>
      </c>
    </row>
    <row r="16" spans="2:5" ht="13.5" customHeight="1" x14ac:dyDescent="0.25">
      <c r="B16" s="88" t="s">
        <v>267</v>
      </c>
      <c r="C16" s="95">
        <v>12049411</v>
      </c>
      <c r="D16" s="96">
        <v>12090</v>
      </c>
      <c r="E16" s="96">
        <v>12859</v>
      </c>
    </row>
    <row r="17" spans="2:5" ht="13.5" customHeight="1" x14ac:dyDescent="0.25">
      <c r="B17" s="262" t="s">
        <v>272</v>
      </c>
      <c r="C17" s="1"/>
    </row>
    <row r="18" spans="2:5" ht="13.5" customHeight="1" x14ac:dyDescent="0.25">
      <c r="B18" s="80" t="s">
        <v>273</v>
      </c>
      <c r="C18" s="73">
        <v>37.016698483008945</v>
      </c>
      <c r="D18" s="73">
        <v>16.228775692582666</v>
      </c>
      <c r="E18" s="73">
        <v>33.181025172385148</v>
      </c>
    </row>
    <row r="19" spans="2:5" ht="13.5" customHeight="1" x14ac:dyDescent="0.25">
      <c r="B19" s="80" t="s">
        <v>274</v>
      </c>
      <c r="C19" s="73">
        <v>11.593536793094877</v>
      </c>
      <c r="D19" s="73">
        <v>11.438784629133155</v>
      </c>
      <c r="E19" s="73">
        <v>19.265597740300738</v>
      </c>
    </row>
    <row r="20" spans="2:5" ht="13.5" customHeight="1" x14ac:dyDescent="0.25">
      <c r="B20" s="80" t="s">
        <v>275</v>
      </c>
      <c r="C20" s="73">
        <v>20.434871058146044</v>
      </c>
      <c r="D20" s="73">
        <v>52.966934763181413</v>
      </c>
      <c r="E20" s="73">
        <v>9.4874138074270995</v>
      </c>
    </row>
    <row r="21" spans="2:5" ht="13.5" customHeight="1" x14ac:dyDescent="0.25">
      <c r="B21" s="80" t="s">
        <v>276</v>
      </c>
      <c r="C21" s="73">
        <v>30.954893665750134</v>
      </c>
      <c r="D21" s="73">
        <v>19.365504915102772</v>
      </c>
      <c r="E21" s="73">
        <v>38.065963279887015</v>
      </c>
    </row>
    <row r="22" spans="2:5" ht="13.5" customHeight="1" x14ac:dyDescent="0.25">
      <c r="B22" s="88" t="s">
        <v>267</v>
      </c>
      <c r="C22" s="91">
        <v>11527095</v>
      </c>
      <c r="D22" s="92">
        <v>11190</v>
      </c>
      <c r="E22" s="92">
        <v>12037</v>
      </c>
    </row>
    <row r="23" spans="2:5" ht="13.5" customHeight="1" x14ac:dyDescent="0.25">
      <c r="B23" s="89" t="s">
        <v>394</v>
      </c>
      <c r="C23" s="83"/>
      <c r="D23" s="83"/>
      <c r="E23" s="83"/>
    </row>
    <row r="24" spans="2:5" ht="13.5" customHeight="1" x14ac:dyDescent="0.25">
      <c r="B24" s="90" t="s">
        <v>278</v>
      </c>
      <c r="C24" s="84">
        <v>66.454609742069408</v>
      </c>
      <c r="D24" s="84">
        <v>72.360892279625176</v>
      </c>
      <c r="E24" s="84">
        <v>70.632260076401337</v>
      </c>
    </row>
    <row r="25" spans="2:5" ht="13.5" customHeight="1" x14ac:dyDescent="0.25">
      <c r="B25" s="90" t="s">
        <v>279</v>
      </c>
      <c r="C25" s="84">
        <v>33.545390257930599</v>
      </c>
      <c r="D25" s="84">
        <v>27.639107720374824</v>
      </c>
      <c r="E25" s="84">
        <v>29.367739923598656</v>
      </c>
    </row>
    <row r="26" spans="2:5" ht="13.5" customHeight="1" x14ac:dyDescent="0.25">
      <c r="B26" s="88" t="s">
        <v>267</v>
      </c>
      <c r="C26" s="91">
        <v>11968956</v>
      </c>
      <c r="D26" s="92">
        <v>12059</v>
      </c>
      <c r="E26" s="92">
        <v>12827</v>
      </c>
    </row>
    <row r="27" spans="2:5" ht="13.5" customHeight="1" x14ac:dyDescent="0.25">
      <c r="B27" s="89" t="s">
        <v>395</v>
      </c>
      <c r="C27" s="83"/>
      <c r="D27" s="83"/>
      <c r="E27" s="83"/>
    </row>
    <row r="28" spans="2:5" ht="13.5" customHeight="1" x14ac:dyDescent="0.25">
      <c r="B28" s="90" t="s">
        <v>281</v>
      </c>
      <c r="C28" s="84">
        <v>88.163568501851046</v>
      </c>
      <c r="D28" s="84">
        <v>90.91060014941479</v>
      </c>
      <c r="E28" s="84">
        <v>87.059007180768035</v>
      </c>
    </row>
    <row r="29" spans="2:5" ht="13.5" customHeight="1" x14ac:dyDescent="0.25">
      <c r="B29" s="90" t="s">
        <v>282</v>
      </c>
      <c r="C29" s="84">
        <v>11.836431498148954</v>
      </c>
      <c r="D29" s="84">
        <v>9.0893998505852078</v>
      </c>
      <c r="E29" s="84">
        <v>12.940992819231969</v>
      </c>
    </row>
    <row r="30" spans="2:5" ht="13.5" customHeight="1" x14ac:dyDescent="0.25">
      <c r="B30" s="88" t="s">
        <v>267</v>
      </c>
      <c r="C30" s="91">
        <v>11944867</v>
      </c>
      <c r="D30" s="92">
        <v>12047</v>
      </c>
      <c r="E30" s="92">
        <v>12812</v>
      </c>
    </row>
    <row r="31" spans="2:5" ht="13.5" customHeight="1" x14ac:dyDescent="0.25">
      <c r="B31" s="89" t="s">
        <v>283</v>
      </c>
      <c r="C31" s="83"/>
      <c r="D31" s="83"/>
      <c r="E31" s="83"/>
    </row>
    <row r="32" spans="2:5" ht="13.5" customHeight="1" x14ac:dyDescent="0.25">
      <c r="B32" s="90" t="s">
        <v>284</v>
      </c>
      <c r="C32" s="84">
        <v>67.518092659759333</v>
      </c>
      <c r="D32" s="84">
        <v>85.327800829875528</v>
      </c>
      <c r="E32" s="84">
        <v>78.89192352711666</v>
      </c>
    </row>
    <row r="33" spans="2:10" ht="13.5" customHeight="1" x14ac:dyDescent="0.25">
      <c r="B33" s="90" t="s">
        <v>285</v>
      </c>
      <c r="C33" s="84">
        <v>9.8736428992294165</v>
      </c>
      <c r="D33" s="84">
        <v>9.8423236514522827</v>
      </c>
      <c r="E33" s="84">
        <v>7.4756145142411228</v>
      </c>
    </row>
    <row r="34" spans="2:10" ht="13.5" customHeight="1" x14ac:dyDescent="0.25">
      <c r="B34" s="90" t="s">
        <v>286</v>
      </c>
      <c r="C34" s="84">
        <v>22.608264441011247</v>
      </c>
      <c r="D34" s="84">
        <v>4.8298755186721989</v>
      </c>
      <c r="E34" s="84">
        <v>13.632461958642217</v>
      </c>
    </row>
    <row r="35" spans="2:10" ht="13.5" customHeight="1" x14ac:dyDescent="0.25">
      <c r="B35" s="88" t="s">
        <v>267</v>
      </c>
      <c r="C35" s="91">
        <v>11980411</v>
      </c>
      <c r="D35" s="92">
        <v>12050</v>
      </c>
      <c r="E35" s="92">
        <v>12815</v>
      </c>
    </row>
    <row r="36" spans="2:10" ht="13.5" customHeight="1" x14ac:dyDescent="0.25">
      <c r="B36" s="89" t="s">
        <v>287</v>
      </c>
      <c r="C36" s="83"/>
      <c r="D36" s="86"/>
      <c r="E36" s="86"/>
    </row>
    <row r="37" spans="2:10" ht="13.5" customHeight="1" x14ac:dyDescent="0.25">
      <c r="B37" s="90" t="s">
        <v>288</v>
      </c>
      <c r="C37" s="84">
        <v>16.04060131737673</v>
      </c>
      <c r="D37" s="77">
        <v>0</v>
      </c>
      <c r="E37" s="77">
        <v>2.6700918573875136</v>
      </c>
    </row>
    <row r="38" spans="2:10" ht="13.5" customHeight="1" x14ac:dyDescent="0.25">
      <c r="B38" s="90" t="s">
        <v>289</v>
      </c>
      <c r="C38" s="84">
        <v>83.959398682623259</v>
      </c>
      <c r="D38" s="84">
        <v>100</v>
      </c>
      <c r="E38" s="84">
        <v>97.329908142612481</v>
      </c>
    </row>
    <row r="39" spans="2:10" ht="13.5" customHeight="1" x14ac:dyDescent="0.25">
      <c r="B39" s="88" t="s">
        <v>267</v>
      </c>
      <c r="C39" s="91">
        <v>11892422</v>
      </c>
      <c r="D39" s="92">
        <v>12089</v>
      </c>
      <c r="E39" s="92">
        <v>12846</v>
      </c>
      <c r="J39" s="202"/>
    </row>
    <row r="40" spans="2:10" ht="13.5" customHeight="1" x14ac:dyDescent="0.25">
      <c r="B40" s="89" t="s">
        <v>290</v>
      </c>
      <c r="C40" s="83"/>
      <c r="D40" s="86"/>
      <c r="E40" s="86"/>
    </row>
    <row r="41" spans="2:10" ht="13.5" customHeight="1" x14ac:dyDescent="0.25">
      <c r="B41" s="90" t="s">
        <v>291</v>
      </c>
      <c r="C41" s="84">
        <v>6.6473556317787326</v>
      </c>
      <c r="D41" s="77">
        <v>5.8416666666666668</v>
      </c>
      <c r="E41" s="77">
        <v>3.8235984048791929</v>
      </c>
    </row>
    <row r="42" spans="2:10" ht="13.5" customHeight="1" x14ac:dyDescent="0.25">
      <c r="B42" s="90" t="s">
        <v>292</v>
      </c>
      <c r="C42" s="84">
        <v>14.192606002798977</v>
      </c>
      <c r="D42" s="84">
        <v>16.058333333333334</v>
      </c>
      <c r="E42" s="84">
        <v>12.448197669872545</v>
      </c>
    </row>
    <row r="43" spans="2:10" ht="13.5" customHeight="1" x14ac:dyDescent="0.25">
      <c r="B43" s="90" t="s">
        <v>293</v>
      </c>
      <c r="C43" s="84">
        <v>19.260676261061484</v>
      </c>
      <c r="D43" s="77">
        <v>30.708333333333332</v>
      </c>
      <c r="E43" s="77">
        <v>26.796465712721872</v>
      </c>
    </row>
    <row r="44" spans="2:10" ht="13.5" customHeight="1" x14ac:dyDescent="0.25">
      <c r="B44" s="90" t="s">
        <v>294</v>
      </c>
      <c r="C44" s="84">
        <v>41.666879836042781</v>
      </c>
      <c r="D44" s="84">
        <v>40.575000000000003</v>
      </c>
      <c r="E44" s="84">
        <v>44.749394010477758</v>
      </c>
    </row>
    <row r="45" spans="2:10" ht="13.5" customHeight="1" x14ac:dyDescent="0.25">
      <c r="B45" s="90" t="s">
        <v>295</v>
      </c>
      <c r="C45" s="84">
        <v>18.232482268318023</v>
      </c>
      <c r="D45" s="77">
        <v>6.8166666666666664</v>
      </c>
      <c r="E45" s="77">
        <v>12.182344202048636</v>
      </c>
    </row>
    <row r="46" spans="2:10" ht="13.5" customHeight="1" x14ac:dyDescent="0.25">
      <c r="B46" s="88" t="s">
        <v>267</v>
      </c>
      <c r="C46" s="91">
        <v>11845041</v>
      </c>
      <c r="D46" s="96">
        <v>12000</v>
      </c>
      <c r="E46" s="96">
        <v>12789</v>
      </c>
    </row>
    <row r="47" spans="2:10" ht="13.5" customHeight="1" x14ac:dyDescent="0.25">
      <c r="B47" s="89" t="s">
        <v>296</v>
      </c>
      <c r="C47" s="83"/>
      <c r="D47" s="97"/>
      <c r="E47" s="97"/>
    </row>
    <row r="48" spans="2:10" ht="13.5" customHeight="1" x14ac:dyDescent="0.25">
      <c r="B48" s="90" t="s">
        <v>297</v>
      </c>
      <c r="C48" s="84">
        <v>9.8278978033010951</v>
      </c>
      <c r="D48" s="78">
        <v>9.2218060757386606</v>
      </c>
      <c r="E48" s="78">
        <v>9.4749216300940429</v>
      </c>
    </row>
    <row r="49" spans="2:6" ht="13.5" customHeight="1" x14ac:dyDescent="0.25">
      <c r="B49" s="90" t="s">
        <v>298</v>
      </c>
      <c r="C49" s="84">
        <v>23.342691832677307</v>
      </c>
      <c r="D49" s="84">
        <v>28.056595921764462</v>
      </c>
      <c r="E49" s="84">
        <v>22.515673981191224</v>
      </c>
    </row>
    <row r="50" spans="2:6" ht="13.5" customHeight="1" x14ac:dyDescent="0.25">
      <c r="B50" s="90" t="s">
        <v>299</v>
      </c>
      <c r="C50" s="84">
        <v>47.029970324710511</v>
      </c>
      <c r="D50" s="78">
        <v>39.966708281315022</v>
      </c>
      <c r="E50" s="78">
        <v>44.623824451410663</v>
      </c>
    </row>
    <row r="51" spans="2:6" ht="13.5" customHeight="1" x14ac:dyDescent="0.25">
      <c r="B51" s="90" t="s">
        <v>300</v>
      </c>
      <c r="C51" s="84">
        <v>9.1563558704094827</v>
      </c>
      <c r="D51" s="84">
        <v>10.295464003329172</v>
      </c>
      <c r="E51" s="84">
        <v>10.924764890282132</v>
      </c>
    </row>
    <row r="52" spans="2:6" ht="13.5" customHeight="1" x14ac:dyDescent="0.25">
      <c r="B52" s="90" t="s">
        <v>301</v>
      </c>
      <c r="C52" s="84">
        <v>10.643084168901604</v>
      </c>
      <c r="D52" s="84">
        <v>12.459425717852685</v>
      </c>
      <c r="E52" s="84">
        <v>12.460815047021944</v>
      </c>
    </row>
    <row r="53" spans="2:6" ht="13.5" customHeight="1" x14ac:dyDescent="0.25">
      <c r="B53" s="88" t="s">
        <v>267</v>
      </c>
      <c r="C53" s="93">
        <v>11876548</v>
      </c>
      <c r="D53" s="99">
        <v>12015</v>
      </c>
      <c r="E53" s="99">
        <v>12760</v>
      </c>
    </row>
    <row r="54" spans="2:6" customFormat="1" ht="13.5" customHeight="1" x14ac:dyDescent="0.25">
      <c r="B54" s="30" t="s">
        <v>200</v>
      </c>
      <c r="C54" s="30"/>
      <c r="D54" s="34"/>
      <c r="E54" s="27"/>
    </row>
    <row r="55" spans="2:6" ht="12" customHeight="1" x14ac:dyDescent="0.25">
      <c r="B55" s="30" t="s">
        <v>302</v>
      </c>
      <c r="C55" s="30"/>
      <c r="D55" s="34"/>
      <c r="E55" s="27"/>
    </row>
    <row r="56" spans="2:6" ht="21.95" customHeight="1" x14ac:dyDescent="0.25">
      <c r="B56" s="387" t="s">
        <v>202</v>
      </c>
      <c r="C56" s="387"/>
      <c r="D56" s="387"/>
      <c r="E56" s="387"/>
    </row>
    <row r="57" spans="2:6" ht="13.5" customHeight="1" x14ac:dyDescent="0.25">
      <c r="D57" s="3"/>
      <c r="E57" s="3"/>
    </row>
    <row r="58" spans="2:6" x14ac:dyDescent="0.25">
      <c r="D58" s="3"/>
      <c r="E58" s="3"/>
      <c r="F58" s="3"/>
    </row>
    <row r="59" spans="2:6" x14ac:dyDescent="0.25">
      <c r="D59" s="3"/>
      <c r="E59" s="3"/>
      <c r="F59" s="3"/>
    </row>
    <row r="60" spans="2:6" x14ac:dyDescent="0.25">
      <c r="D60" s="3"/>
      <c r="E60" s="3"/>
      <c r="F60" s="3"/>
    </row>
  </sheetData>
  <mergeCells count="1">
    <mergeCell ref="B56:E56"/>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DC48-73D8-47BE-A1C3-CF0DA1095D15}">
  <dimension ref="A1:G71"/>
  <sheetViews>
    <sheetView topLeftCell="A47" workbookViewId="0">
      <selection activeCell="B61" sqref="B61"/>
    </sheetView>
  </sheetViews>
  <sheetFormatPr defaultRowHeight="15" x14ac:dyDescent="0.25"/>
  <cols>
    <col min="2" max="2" width="39.85546875" customWidth="1"/>
    <col min="3" max="3" width="13.42578125" customWidth="1"/>
    <col min="4" max="4" width="15.7109375" customWidth="1"/>
    <col min="5" max="5" width="2.42578125" style="39" customWidth="1"/>
    <col min="6" max="6" width="17.85546875" customWidth="1"/>
    <col min="7" max="7" width="2.42578125" style="39" customWidth="1"/>
  </cols>
  <sheetData>
    <row r="1" spans="1:7" x14ac:dyDescent="0.25">
      <c r="B1" s="365" t="s">
        <v>396</v>
      </c>
    </row>
    <row r="2" spans="1:7" x14ac:dyDescent="0.25">
      <c r="A2" s="1"/>
      <c r="B2" s="1"/>
      <c r="C2" s="1"/>
      <c r="D2" s="1"/>
      <c r="E2" s="125"/>
      <c r="F2" s="1"/>
      <c r="G2" s="125"/>
    </row>
    <row r="3" spans="1:7" ht="68.45" customHeight="1" x14ac:dyDescent="0.25">
      <c r="A3" s="1"/>
      <c r="B3" s="250" t="s">
        <v>304</v>
      </c>
      <c r="C3" s="229"/>
      <c r="D3" s="391" t="s">
        <v>397</v>
      </c>
      <c r="E3" s="391"/>
      <c r="F3" s="391"/>
      <c r="G3" s="391"/>
    </row>
    <row r="4" spans="1:7" ht="47.45" customHeight="1" x14ac:dyDescent="0.25">
      <c r="A4" s="1"/>
      <c r="B4" s="251"/>
      <c r="C4" s="229" t="s">
        <v>306</v>
      </c>
      <c r="D4" s="229" t="s">
        <v>215</v>
      </c>
      <c r="E4" s="252"/>
      <c r="F4" s="229" t="s">
        <v>230</v>
      </c>
      <c r="G4" s="252"/>
    </row>
    <row r="5" spans="1:7" x14ac:dyDescent="0.25">
      <c r="A5" s="1"/>
      <c r="B5" s="253" t="s">
        <v>260</v>
      </c>
      <c r="C5" s="254"/>
      <c r="D5" s="186">
        <v>3613</v>
      </c>
      <c r="E5" s="255"/>
      <c r="F5" s="186">
        <v>5991</v>
      </c>
      <c r="G5" s="255"/>
    </row>
    <row r="6" spans="1:7" ht="13.5" customHeight="1" x14ac:dyDescent="0.25">
      <c r="A6" s="1"/>
      <c r="B6" s="263" t="s">
        <v>307</v>
      </c>
      <c r="C6" s="101"/>
      <c r="D6" s="101"/>
      <c r="E6" s="126"/>
      <c r="F6" s="101"/>
      <c r="G6" s="126"/>
    </row>
    <row r="7" spans="1:7" ht="13.5" customHeight="1" x14ac:dyDescent="0.25">
      <c r="A7" s="1"/>
      <c r="B7" s="103" t="s">
        <v>308</v>
      </c>
      <c r="C7" s="98">
        <v>69.813512529780738</v>
      </c>
      <c r="D7" s="98">
        <v>100</v>
      </c>
      <c r="E7" s="127" t="s">
        <v>311</v>
      </c>
      <c r="F7" s="98">
        <v>100</v>
      </c>
      <c r="G7" s="127" t="s">
        <v>311</v>
      </c>
    </row>
    <row r="8" spans="1:7" ht="13.5" customHeight="1" x14ac:dyDescent="0.25">
      <c r="A8" s="1"/>
      <c r="B8" s="103" t="s">
        <v>309</v>
      </c>
      <c r="C8" s="98">
        <v>4.963040335437487</v>
      </c>
      <c r="D8" s="98">
        <v>0</v>
      </c>
      <c r="E8" s="128"/>
      <c r="F8" s="124">
        <v>0</v>
      </c>
      <c r="G8" s="140"/>
    </row>
    <row r="9" spans="1:7" ht="13.5" customHeight="1" x14ac:dyDescent="0.25">
      <c r="A9" s="1"/>
      <c r="B9" s="103" t="s">
        <v>312</v>
      </c>
      <c r="C9" s="98">
        <v>21.070042840329606</v>
      </c>
      <c r="D9" s="124">
        <v>0</v>
      </c>
      <c r="E9" s="128"/>
      <c r="F9" s="124">
        <v>0</v>
      </c>
      <c r="G9" s="140"/>
    </row>
    <row r="10" spans="1:7" ht="13.5" customHeight="1" x14ac:dyDescent="0.25">
      <c r="A10" s="1"/>
      <c r="B10" s="103" t="s">
        <v>313</v>
      </c>
      <c r="C10" s="98">
        <v>4.1418960169216676</v>
      </c>
      <c r="D10" s="124">
        <v>0</v>
      </c>
      <c r="E10" s="127"/>
      <c r="F10" s="124">
        <v>0</v>
      </c>
      <c r="G10" s="127"/>
    </row>
    <row r="11" spans="1:7" ht="13.5" customHeight="1" x14ac:dyDescent="0.25">
      <c r="A11" s="1"/>
      <c r="B11" s="296" t="s">
        <v>267</v>
      </c>
      <c r="C11" s="106">
        <v>11578622.4</v>
      </c>
      <c r="D11" s="106">
        <v>5335</v>
      </c>
      <c r="E11" s="129"/>
      <c r="F11" s="106">
        <v>15503.1</v>
      </c>
      <c r="G11" s="129"/>
    </row>
    <row r="12" spans="1:7" ht="13.5" customHeight="1" x14ac:dyDescent="0.25">
      <c r="A12" s="1"/>
      <c r="B12" s="263" t="s">
        <v>314</v>
      </c>
      <c r="C12" s="101"/>
      <c r="D12" s="151"/>
      <c r="E12" s="152"/>
      <c r="F12" s="151"/>
      <c r="G12" s="152"/>
    </row>
    <row r="13" spans="1:7" ht="13.5" customHeight="1" x14ac:dyDescent="0.25">
      <c r="A13" s="1"/>
      <c r="B13" s="103" t="s">
        <v>315</v>
      </c>
      <c r="C13" s="98">
        <v>94.094752584728909</v>
      </c>
      <c r="D13" s="98">
        <v>100</v>
      </c>
      <c r="E13" s="127" t="s">
        <v>310</v>
      </c>
      <c r="F13" s="98">
        <v>100</v>
      </c>
      <c r="G13" s="127" t="s">
        <v>310</v>
      </c>
    </row>
    <row r="14" spans="1:7" ht="13.5" customHeight="1" x14ac:dyDescent="0.25">
      <c r="A14" s="1"/>
      <c r="B14" s="103" t="s">
        <v>316</v>
      </c>
      <c r="C14" s="98">
        <v>3.7848146770897371</v>
      </c>
      <c r="D14" s="98">
        <v>0</v>
      </c>
      <c r="E14" s="127"/>
      <c r="F14" s="98">
        <v>0</v>
      </c>
      <c r="G14" s="127"/>
    </row>
    <row r="15" spans="1:7" ht="13.5" customHeight="1" x14ac:dyDescent="0.25">
      <c r="A15" s="1"/>
      <c r="B15" s="103" t="s">
        <v>317</v>
      </c>
      <c r="C15" s="98">
        <v>1.9376994278697608</v>
      </c>
      <c r="D15" s="98">
        <v>0</v>
      </c>
      <c r="E15" s="127"/>
      <c r="F15" s="98">
        <v>0</v>
      </c>
      <c r="G15" s="127"/>
    </row>
    <row r="16" spans="1:7" ht="13.5" customHeight="1" x14ac:dyDescent="0.25">
      <c r="A16" s="1"/>
      <c r="B16" s="103" t="s">
        <v>318</v>
      </c>
      <c r="C16" s="98">
        <v>0.17368992014110418</v>
      </c>
      <c r="D16" s="98">
        <v>0</v>
      </c>
      <c r="E16" s="127"/>
      <c r="F16" s="98">
        <v>0</v>
      </c>
      <c r="G16" s="127"/>
    </row>
    <row r="17" spans="1:7" ht="13.5" customHeight="1" x14ac:dyDescent="0.25">
      <c r="A17" s="1"/>
      <c r="B17" s="295" t="s">
        <v>267</v>
      </c>
      <c r="C17" s="108">
        <v>11578622.4</v>
      </c>
      <c r="D17" s="108">
        <v>10258.1</v>
      </c>
      <c r="E17" s="130"/>
      <c r="F17" s="108">
        <v>18373.2</v>
      </c>
      <c r="G17" s="130"/>
    </row>
    <row r="18" spans="1:7" ht="13.5" customHeight="1" x14ac:dyDescent="0.25">
      <c r="A18" s="1"/>
      <c r="B18" s="263" t="s">
        <v>319</v>
      </c>
      <c r="C18" s="107"/>
      <c r="D18" s="153"/>
      <c r="E18" s="154"/>
      <c r="F18" s="153"/>
      <c r="G18" s="154"/>
    </row>
    <row r="19" spans="1:7" ht="13.5" customHeight="1" x14ac:dyDescent="0.25">
      <c r="A19" s="1"/>
      <c r="B19" s="103" t="s">
        <v>320</v>
      </c>
      <c r="C19" s="105">
        <v>22.97514598973363</v>
      </c>
      <c r="D19" s="141">
        <v>0</v>
      </c>
      <c r="E19" s="140"/>
      <c r="F19" s="141">
        <v>0</v>
      </c>
      <c r="G19" s="140"/>
    </row>
    <row r="20" spans="1:7" ht="13.5" customHeight="1" x14ac:dyDescent="0.25">
      <c r="A20" s="1"/>
      <c r="B20" s="103" t="s">
        <v>321</v>
      </c>
      <c r="C20" s="105">
        <v>35.128331847146164</v>
      </c>
      <c r="D20" s="141">
        <v>0</v>
      </c>
      <c r="E20" s="140"/>
      <c r="F20" s="141">
        <v>0</v>
      </c>
      <c r="G20" s="140"/>
    </row>
    <row r="21" spans="1:7" ht="13.5" customHeight="1" x14ac:dyDescent="0.25">
      <c r="A21" s="1"/>
      <c r="B21" s="103" t="s">
        <v>322</v>
      </c>
      <c r="C21" s="105">
        <v>41.896282065472654</v>
      </c>
      <c r="D21" s="105">
        <v>100</v>
      </c>
      <c r="E21" s="132" t="s">
        <v>311</v>
      </c>
      <c r="F21" s="105">
        <v>100</v>
      </c>
      <c r="G21" s="140" t="s">
        <v>311</v>
      </c>
    </row>
    <row r="22" spans="1:7" ht="13.5" customHeight="1" x14ac:dyDescent="0.25">
      <c r="A22" s="1"/>
      <c r="B22" s="297" t="s">
        <v>267</v>
      </c>
      <c r="C22" s="113">
        <v>11578622.4</v>
      </c>
      <c r="D22" s="114">
        <v>5240.3</v>
      </c>
      <c r="E22" s="130"/>
      <c r="F22" s="114">
        <v>15980.9</v>
      </c>
      <c r="G22" s="130"/>
    </row>
    <row r="23" spans="1:7" ht="13.5" customHeight="1" x14ac:dyDescent="0.25">
      <c r="A23" s="1"/>
      <c r="B23" s="263" t="s">
        <v>323</v>
      </c>
      <c r="C23" s="107"/>
      <c r="D23" s="153"/>
      <c r="E23" s="154"/>
      <c r="F23" s="153"/>
      <c r="G23" s="154"/>
    </row>
    <row r="24" spans="1:7" ht="13.5" customHeight="1" x14ac:dyDescent="0.25">
      <c r="A24" s="1"/>
      <c r="B24" s="103" t="s">
        <v>324</v>
      </c>
      <c r="C24" s="144">
        <v>89.2</v>
      </c>
      <c r="D24" s="105" t="s">
        <v>363</v>
      </c>
      <c r="E24" s="105"/>
      <c r="F24" s="105" t="s">
        <v>363</v>
      </c>
      <c r="G24" s="105"/>
    </row>
    <row r="25" spans="1:7" ht="13.5" customHeight="1" x14ac:dyDescent="0.25">
      <c r="A25" s="1"/>
      <c r="B25" s="110" t="s">
        <v>326</v>
      </c>
      <c r="C25" s="280">
        <v>0</v>
      </c>
      <c r="D25" s="111" t="s">
        <v>364</v>
      </c>
      <c r="E25" s="111"/>
      <c r="F25" s="111" t="s">
        <v>364</v>
      </c>
      <c r="G25" s="111"/>
    </row>
    <row r="26" spans="1:7" ht="13.5" customHeight="1" x14ac:dyDescent="0.25">
      <c r="A26" s="1"/>
      <c r="B26" s="263" t="s">
        <v>327</v>
      </c>
      <c r="C26" s="107"/>
      <c r="D26" s="153"/>
      <c r="E26" s="154"/>
      <c r="F26" s="153"/>
      <c r="G26" s="154"/>
    </row>
    <row r="27" spans="1:7" ht="39.950000000000003" customHeight="1" x14ac:dyDescent="0.25">
      <c r="A27" s="1"/>
      <c r="B27" s="110" t="s">
        <v>328</v>
      </c>
      <c r="C27" s="280" t="s">
        <v>329</v>
      </c>
      <c r="D27" s="307" t="s">
        <v>325</v>
      </c>
      <c r="E27" s="280"/>
      <c r="F27" s="307" t="s">
        <v>325</v>
      </c>
      <c r="G27" s="280"/>
    </row>
    <row r="28" spans="1:7" ht="13.5" customHeight="1" x14ac:dyDescent="0.25">
      <c r="A28" s="1"/>
      <c r="B28" s="263" t="s">
        <v>330</v>
      </c>
      <c r="C28" s="107"/>
      <c r="D28" s="153"/>
      <c r="E28" s="154"/>
      <c r="F28" s="153"/>
      <c r="G28" s="154"/>
    </row>
    <row r="29" spans="1:7" ht="13.5" customHeight="1" x14ac:dyDescent="0.25">
      <c r="A29" s="1"/>
      <c r="B29" s="103" t="s">
        <v>331</v>
      </c>
      <c r="C29" s="105">
        <v>37.667261694275481</v>
      </c>
      <c r="D29" s="105">
        <v>48.894651254779589</v>
      </c>
      <c r="E29" s="140" t="s">
        <v>310</v>
      </c>
      <c r="F29" s="105">
        <v>24.539675852498018</v>
      </c>
      <c r="G29" s="140" t="s">
        <v>311</v>
      </c>
    </row>
    <row r="30" spans="1:7" ht="13.5" customHeight="1" x14ac:dyDescent="0.25">
      <c r="A30" s="1"/>
      <c r="B30" s="103" t="s">
        <v>332</v>
      </c>
      <c r="C30" s="105">
        <v>26.25235710251679</v>
      </c>
      <c r="D30" s="105">
        <v>51.105348745220411</v>
      </c>
      <c r="E30" s="133" t="s">
        <v>311</v>
      </c>
      <c r="F30" s="105">
        <v>75.460324147501993</v>
      </c>
      <c r="G30" s="133" t="s">
        <v>310</v>
      </c>
    </row>
    <row r="31" spans="1:7" ht="13.5" customHeight="1" x14ac:dyDescent="0.25">
      <c r="A31" s="1"/>
      <c r="B31" s="103" t="s">
        <v>333</v>
      </c>
      <c r="C31" s="105">
        <v>36.097640596691363</v>
      </c>
      <c r="D31" s="105">
        <v>0</v>
      </c>
      <c r="E31" s="140"/>
      <c r="F31" s="105">
        <v>0</v>
      </c>
      <c r="G31" s="140"/>
    </row>
    <row r="32" spans="1:7" ht="13.5" customHeight="1" x14ac:dyDescent="0.25">
      <c r="A32" s="1"/>
      <c r="B32" s="296" t="s">
        <v>267</v>
      </c>
      <c r="C32" s="109">
        <v>11578622.4</v>
      </c>
      <c r="D32" s="109">
        <v>11376.5</v>
      </c>
      <c r="E32" s="134"/>
      <c r="F32" s="109">
        <v>16140.8</v>
      </c>
      <c r="G32" s="134"/>
    </row>
    <row r="33" spans="1:7" ht="13.5" customHeight="1" x14ac:dyDescent="0.25">
      <c r="A33" s="1"/>
      <c r="B33" s="263" t="s">
        <v>334</v>
      </c>
      <c r="C33" s="121"/>
      <c r="D33" s="121"/>
      <c r="E33" s="135"/>
      <c r="F33" s="121"/>
      <c r="G33" s="135"/>
    </row>
    <row r="34" spans="1:7" ht="13.5" customHeight="1" x14ac:dyDescent="0.25">
      <c r="A34" s="1"/>
      <c r="B34" s="103" t="s">
        <v>335</v>
      </c>
      <c r="C34" s="122">
        <v>620</v>
      </c>
      <c r="D34" s="122"/>
      <c r="E34" s="122"/>
      <c r="F34" s="122"/>
      <c r="G34" s="122"/>
    </row>
    <row r="35" spans="1:7" ht="13.5" customHeight="1" x14ac:dyDescent="0.25">
      <c r="A35" s="1"/>
      <c r="B35" s="103" t="s">
        <v>336</v>
      </c>
      <c r="C35" s="122">
        <v>750</v>
      </c>
      <c r="D35" s="122"/>
      <c r="E35" s="122"/>
      <c r="F35" s="122"/>
      <c r="G35" s="122"/>
    </row>
    <row r="36" spans="1:7" ht="13.5" customHeight="1" x14ac:dyDescent="0.25">
      <c r="A36" s="1"/>
      <c r="B36" s="103" t="s">
        <v>337</v>
      </c>
      <c r="C36" s="122">
        <v>853.5</v>
      </c>
      <c r="D36" s="122"/>
      <c r="E36" s="122"/>
      <c r="F36" s="122"/>
      <c r="G36" s="122"/>
    </row>
    <row r="37" spans="1:7" ht="13.5" customHeight="1" x14ac:dyDescent="0.25">
      <c r="A37" s="1"/>
      <c r="B37" s="103" t="s">
        <v>338</v>
      </c>
      <c r="C37" s="122">
        <v>1038</v>
      </c>
      <c r="D37" s="159" t="s">
        <v>378</v>
      </c>
      <c r="E37" s="122"/>
      <c r="F37" s="159" t="s">
        <v>378</v>
      </c>
      <c r="G37" s="122"/>
    </row>
    <row r="38" spans="1:7" ht="13.5" customHeight="1" x14ac:dyDescent="0.25">
      <c r="A38" s="1"/>
      <c r="B38" s="103" t="s">
        <v>339</v>
      </c>
      <c r="C38" s="122">
        <v>1209</v>
      </c>
      <c r="D38" s="159" t="s">
        <v>364</v>
      </c>
      <c r="E38" s="122"/>
      <c r="F38" s="146" t="s">
        <v>364</v>
      </c>
      <c r="G38" s="122"/>
    </row>
    <row r="39" spans="1:7" ht="13.5" customHeight="1" x14ac:dyDescent="0.25">
      <c r="A39" s="1"/>
      <c r="B39" s="103" t="s">
        <v>340</v>
      </c>
      <c r="C39" s="122">
        <v>1402</v>
      </c>
      <c r="D39" s="160"/>
      <c r="E39" s="161"/>
      <c r="F39" s="161"/>
      <c r="G39" s="161"/>
    </row>
    <row r="40" spans="1:7" ht="13.5" customHeight="1" x14ac:dyDescent="0.25">
      <c r="A40" s="1"/>
      <c r="B40" s="103" t="s">
        <v>341</v>
      </c>
      <c r="C40" s="122">
        <v>1656.3510000000001</v>
      </c>
      <c r="D40" s="158"/>
      <c r="E40" s="158"/>
      <c r="F40" s="158"/>
      <c r="G40" s="158"/>
    </row>
    <row r="41" spans="1:7" ht="13.5" customHeight="1" x14ac:dyDescent="0.25">
      <c r="A41" s="1"/>
      <c r="B41" s="103" t="s">
        <v>342</v>
      </c>
      <c r="C41" s="122">
        <v>1814.5</v>
      </c>
      <c r="D41" s="122"/>
      <c r="E41" s="122"/>
      <c r="F41" s="122"/>
      <c r="G41" s="122"/>
    </row>
    <row r="42" spans="1:7" ht="13.5" customHeight="1" x14ac:dyDescent="0.25">
      <c r="A42" s="1"/>
      <c r="B42" s="103" t="s">
        <v>343</v>
      </c>
      <c r="C42" s="122">
        <v>2006</v>
      </c>
      <c r="D42" s="122"/>
      <c r="E42" s="122"/>
      <c r="F42" s="122"/>
      <c r="G42" s="122"/>
    </row>
    <row r="43" spans="1:7" ht="13.5" customHeight="1" x14ac:dyDescent="0.25">
      <c r="A43" s="1"/>
      <c r="B43" s="103" t="s">
        <v>344</v>
      </c>
      <c r="C43" s="122">
        <v>2527</v>
      </c>
      <c r="D43" s="122"/>
      <c r="E43" s="122"/>
      <c r="F43" s="122"/>
      <c r="G43" s="122"/>
    </row>
    <row r="44" spans="1:7" ht="13.5" customHeight="1" x14ac:dyDescent="0.25">
      <c r="A44" s="1"/>
      <c r="B44" s="110" t="s">
        <v>345</v>
      </c>
      <c r="C44" s="145">
        <v>2403.5</v>
      </c>
      <c r="D44" s="145"/>
      <c r="E44" s="145"/>
      <c r="F44" s="145"/>
      <c r="G44" s="145"/>
    </row>
    <row r="45" spans="1:7" ht="13.5" customHeight="1" x14ac:dyDescent="0.25">
      <c r="A45" s="1"/>
      <c r="B45" s="263" t="s">
        <v>346</v>
      </c>
      <c r="C45" s="107"/>
      <c r="D45" s="107"/>
      <c r="E45" s="107"/>
      <c r="F45" s="107"/>
      <c r="G45" s="107"/>
    </row>
    <row r="46" spans="1:7" ht="13.5" customHeight="1" x14ac:dyDescent="0.25">
      <c r="A46" s="1"/>
      <c r="B46" s="112" t="s">
        <v>347</v>
      </c>
      <c r="C46" s="145">
        <v>1394.133</v>
      </c>
      <c r="D46" s="145">
        <v>1053.1959999999999</v>
      </c>
      <c r="E46" s="145"/>
      <c r="F46" s="145">
        <v>1102.1171999999999</v>
      </c>
      <c r="G46" s="145"/>
    </row>
    <row r="47" spans="1:7" ht="13.5" customHeight="1" x14ac:dyDescent="0.25">
      <c r="A47" s="1"/>
      <c r="B47" s="263" t="s">
        <v>348</v>
      </c>
      <c r="C47" s="107"/>
      <c r="D47" s="107"/>
      <c r="E47" s="107"/>
      <c r="F47" s="107"/>
      <c r="G47" s="107"/>
    </row>
    <row r="48" spans="1:7" ht="13.5" customHeight="1" x14ac:dyDescent="0.25">
      <c r="A48" s="1"/>
      <c r="B48" s="112" t="s">
        <v>349</v>
      </c>
      <c r="C48" s="145">
        <v>37.5</v>
      </c>
      <c r="D48" s="145">
        <v>29.8</v>
      </c>
      <c r="E48" s="145"/>
      <c r="F48" s="145">
        <v>33.799999999999997</v>
      </c>
      <c r="G48" s="145"/>
    </row>
    <row r="49" spans="1:7" ht="13.5" customHeight="1" x14ac:dyDescent="0.25">
      <c r="A49" s="1"/>
      <c r="B49" s="263" t="s">
        <v>365</v>
      </c>
      <c r="C49" s="107"/>
      <c r="D49" s="107"/>
      <c r="E49" s="107"/>
      <c r="F49" s="107"/>
      <c r="G49" s="107"/>
    </row>
    <row r="50" spans="1:7" ht="30.6" customHeight="1" x14ac:dyDescent="0.25">
      <c r="A50" s="1"/>
      <c r="B50" s="103" t="s">
        <v>351</v>
      </c>
      <c r="C50" s="122">
        <v>42.623620000000003</v>
      </c>
      <c r="D50" s="159" t="s">
        <v>378</v>
      </c>
      <c r="E50" s="122"/>
      <c r="F50" s="363" t="s">
        <v>325</v>
      </c>
      <c r="G50" s="122"/>
    </row>
    <row r="51" spans="1:7" ht="13.5" customHeight="1" x14ac:dyDescent="0.25">
      <c r="A51" s="1"/>
      <c r="B51" s="112" t="s">
        <v>352</v>
      </c>
      <c r="C51" s="145">
        <v>35.68421</v>
      </c>
      <c r="D51" s="159" t="s">
        <v>364</v>
      </c>
      <c r="E51" s="145"/>
      <c r="F51" s="362">
        <v>30.263159999999999</v>
      </c>
      <c r="G51" s="145"/>
    </row>
    <row r="52" spans="1:7" ht="12.95" customHeight="1" x14ac:dyDescent="0.25">
      <c r="A52" s="1"/>
      <c r="B52" s="399" t="s">
        <v>353</v>
      </c>
      <c r="C52" s="399"/>
      <c r="D52" s="399"/>
      <c r="E52" s="399"/>
      <c r="F52" s="399"/>
      <c r="G52" s="399"/>
    </row>
    <row r="53" spans="1:7" ht="23.1" customHeight="1" x14ac:dyDescent="0.25">
      <c r="A53" s="1"/>
      <c r="B53" s="393" t="s">
        <v>354</v>
      </c>
      <c r="C53" s="393"/>
      <c r="D53" s="393"/>
      <c r="E53" s="393"/>
      <c r="F53" s="393"/>
      <c r="G53" s="393"/>
    </row>
    <row r="54" spans="1:7" ht="23.1" customHeight="1" x14ac:dyDescent="0.25">
      <c r="A54" s="1"/>
      <c r="B54" s="393" t="s">
        <v>366</v>
      </c>
      <c r="C54" s="393"/>
      <c r="D54" s="393"/>
      <c r="E54" s="393"/>
      <c r="F54" s="393"/>
      <c r="G54" s="393"/>
    </row>
    <row r="55" spans="1:7" ht="23.1" customHeight="1" x14ac:dyDescent="0.25">
      <c r="A55" s="1"/>
      <c r="B55" s="393" t="s">
        <v>355</v>
      </c>
      <c r="C55" s="393"/>
      <c r="D55" s="393"/>
      <c r="E55" s="393"/>
      <c r="F55" s="393"/>
      <c r="G55" s="393"/>
    </row>
    <row r="56" spans="1:7" ht="23.1" customHeight="1" x14ac:dyDescent="0.25">
      <c r="A56" s="1"/>
      <c r="B56" s="393" t="s">
        <v>876</v>
      </c>
      <c r="C56" s="393"/>
      <c r="D56" s="393"/>
      <c r="E56" s="393"/>
      <c r="F56" s="393"/>
      <c r="G56" s="393"/>
    </row>
    <row r="57" spans="1:7" x14ac:dyDescent="0.25">
      <c r="A57" s="1"/>
      <c r="E57"/>
      <c r="G57"/>
    </row>
    <row r="58" spans="1:7" x14ac:dyDescent="0.25">
      <c r="A58" s="1"/>
      <c r="E58"/>
      <c r="G58"/>
    </row>
    <row r="59" spans="1:7" x14ac:dyDescent="0.25">
      <c r="A59" s="1"/>
      <c r="E59"/>
      <c r="G59"/>
    </row>
    <row r="60" spans="1:7" x14ac:dyDescent="0.25">
      <c r="A60" s="1"/>
      <c r="E60"/>
      <c r="G60"/>
    </row>
    <row r="61" spans="1:7" x14ac:dyDescent="0.25">
      <c r="A61" s="1"/>
      <c r="C61" s="1"/>
      <c r="D61" s="1"/>
      <c r="E61" s="125"/>
      <c r="F61" s="1"/>
      <c r="G61" s="125"/>
    </row>
    <row r="62" spans="1:7" x14ac:dyDescent="0.25">
      <c r="A62" s="1"/>
      <c r="C62" s="1"/>
      <c r="D62" s="1"/>
      <c r="E62" s="125"/>
      <c r="F62" s="1"/>
      <c r="G62" s="125"/>
    </row>
    <row r="63" spans="1:7" x14ac:dyDescent="0.25">
      <c r="A63" s="1"/>
      <c r="C63" s="1"/>
      <c r="D63" s="1"/>
      <c r="E63" s="125"/>
      <c r="F63" s="1"/>
      <c r="G63" s="125"/>
    </row>
    <row r="64" spans="1:7" x14ac:dyDescent="0.25">
      <c r="A64" s="1"/>
      <c r="C64" s="1"/>
      <c r="D64" s="1"/>
      <c r="E64" s="125"/>
      <c r="F64" s="1"/>
      <c r="G64" s="125"/>
    </row>
    <row r="65" spans="1:7" x14ac:dyDescent="0.25">
      <c r="A65" s="1"/>
      <c r="C65" s="1"/>
      <c r="D65" s="1"/>
      <c r="E65" s="125"/>
      <c r="F65" s="1"/>
      <c r="G65" s="125"/>
    </row>
    <row r="66" spans="1:7" x14ac:dyDescent="0.25">
      <c r="A66" s="1"/>
      <c r="C66" s="1"/>
      <c r="D66" s="1"/>
      <c r="E66" s="125"/>
      <c r="F66" s="1"/>
      <c r="G66" s="125"/>
    </row>
    <row r="67" spans="1:7" x14ac:dyDescent="0.25">
      <c r="A67" s="1"/>
      <c r="C67" s="1"/>
      <c r="D67" s="1"/>
      <c r="E67" s="125"/>
      <c r="F67" s="1"/>
      <c r="G67" s="125"/>
    </row>
    <row r="68" spans="1:7" x14ac:dyDescent="0.25">
      <c r="A68" s="1"/>
      <c r="C68" s="1"/>
      <c r="D68" s="1"/>
      <c r="E68" s="125"/>
      <c r="F68" s="1"/>
      <c r="G68" s="125"/>
    </row>
    <row r="69" spans="1:7" x14ac:dyDescent="0.25">
      <c r="A69" s="1"/>
      <c r="C69" s="1"/>
      <c r="D69" s="1"/>
      <c r="E69" s="125"/>
      <c r="F69" s="1"/>
      <c r="G69" s="125"/>
    </row>
    <row r="70" spans="1:7" x14ac:dyDescent="0.25">
      <c r="A70" s="1"/>
      <c r="B70" s="119"/>
      <c r="C70" s="1"/>
      <c r="D70" s="1"/>
      <c r="E70" s="125"/>
      <c r="F70" s="1"/>
      <c r="G70" s="125"/>
    </row>
    <row r="71" spans="1:7" x14ac:dyDescent="0.25">
      <c r="A71" s="1"/>
      <c r="B71" s="1"/>
      <c r="C71" s="1"/>
      <c r="D71" s="1"/>
      <c r="E71" s="125"/>
      <c r="F71" s="1"/>
      <c r="G71" s="125"/>
    </row>
  </sheetData>
  <mergeCells count="6">
    <mergeCell ref="B52:G52"/>
    <mergeCell ref="B55:G55"/>
    <mergeCell ref="D3:G3"/>
    <mergeCell ref="B53:G53"/>
    <mergeCell ref="B56:G56"/>
    <mergeCell ref="B54:G54"/>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D2A1-5614-4287-BCE3-CD511AA49F1A}">
  <dimension ref="B1:Y61"/>
  <sheetViews>
    <sheetView zoomScale="98" zoomScaleNormal="98" workbookViewId="0">
      <selection sqref="A1:XFD1"/>
    </sheetView>
  </sheetViews>
  <sheetFormatPr defaultColWidth="8.7109375" defaultRowHeight="15" x14ac:dyDescent="0.25"/>
  <cols>
    <col min="1" max="1" width="8.7109375" style="4"/>
    <col min="2" max="2" width="34.5703125" style="3" customWidth="1"/>
    <col min="3" max="3" width="12.7109375" style="3" customWidth="1"/>
    <col min="4" max="6" width="20.85546875" style="1" customWidth="1"/>
    <col min="26" max="26" width="13.42578125" style="4" customWidth="1"/>
    <col min="27" max="16384" width="8.7109375" style="4"/>
  </cols>
  <sheetData>
    <row r="1" spans="2:8" x14ac:dyDescent="0.25">
      <c r="B1" s="365" t="s">
        <v>398</v>
      </c>
      <c r="C1" s="218"/>
    </row>
    <row r="3" spans="2:8" ht="74.099999999999994" customHeight="1" x14ac:dyDescent="0.25">
      <c r="B3" s="250" t="s">
        <v>256</v>
      </c>
      <c r="C3" s="229"/>
      <c r="D3" s="391" t="s">
        <v>399</v>
      </c>
      <c r="E3" s="391"/>
      <c r="F3" s="257" t="s">
        <v>400</v>
      </c>
    </row>
    <row r="4" spans="2:8" ht="43.5" customHeight="1" x14ac:dyDescent="0.25">
      <c r="B4" s="251"/>
      <c r="C4" s="229" t="s">
        <v>258</v>
      </c>
      <c r="D4" s="229" t="s">
        <v>401</v>
      </c>
      <c r="E4" s="229" t="s">
        <v>402</v>
      </c>
      <c r="F4" s="229" t="s">
        <v>403</v>
      </c>
    </row>
    <row r="5" spans="2:8" ht="15" customHeight="1" x14ac:dyDescent="0.25">
      <c r="B5" s="254" t="s">
        <v>260</v>
      </c>
      <c r="C5" s="254"/>
      <c r="D5" s="229">
        <v>6211</v>
      </c>
      <c r="E5" s="229">
        <v>1421</v>
      </c>
      <c r="F5" s="229">
        <v>6214</v>
      </c>
    </row>
    <row r="6" spans="2:8" ht="13.5" customHeight="1" x14ac:dyDescent="0.25">
      <c r="B6" s="262" t="s">
        <v>261</v>
      </c>
      <c r="C6" s="1"/>
    </row>
    <row r="7" spans="2:8" ht="13.5" customHeight="1" x14ac:dyDescent="0.25">
      <c r="B7" s="80" t="s">
        <v>262</v>
      </c>
      <c r="C7" s="73">
        <v>14.29989517335154</v>
      </c>
      <c r="D7" s="73">
        <v>46.571020486473813</v>
      </c>
      <c r="E7" s="73">
        <v>12.645684364619109</v>
      </c>
      <c r="F7" s="73">
        <v>47.826997904818917</v>
      </c>
    </row>
    <row r="8" spans="2:8" ht="13.5" customHeight="1" x14ac:dyDescent="0.25">
      <c r="B8" s="80" t="s">
        <v>263</v>
      </c>
      <c r="C8" s="73">
        <v>45.070852805575576</v>
      </c>
      <c r="D8" s="73">
        <v>27.050246221407402</v>
      </c>
      <c r="E8" s="73">
        <v>48.73036428129047</v>
      </c>
      <c r="F8" s="73">
        <v>26.213708470517812</v>
      </c>
    </row>
    <row r="9" spans="2:8" ht="13.5" customHeight="1" x14ac:dyDescent="0.25">
      <c r="B9" s="80" t="s">
        <v>264</v>
      </c>
      <c r="C9" s="73">
        <v>35.715238338917146</v>
      </c>
      <c r="D9" s="73">
        <v>22.573493359483255</v>
      </c>
      <c r="E9" s="73">
        <v>34.299870502787009</v>
      </c>
      <c r="F9" s="73">
        <v>22.957198443579767</v>
      </c>
    </row>
    <row r="10" spans="2:8" ht="13.5" customHeight="1" x14ac:dyDescent="0.25">
      <c r="B10" s="80" t="s">
        <v>265</v>
      </c>
      <c r="C10" s="73">
        <v>4.9140136821557423</v>
      </c>
      <c r="D10" s="73">
        <v>3.8052399326355282</v>
      </c>
      <c r="E10" s="73">
        <v>4.3240808513034175</v>
      </c>
      <c r="F10" s="73">
        <v>3.0020951810835079</v>
      </c>
    </row>
    <row r="11" spans="2:8" ht="13.5" customHeight="1" x14ac:dyDescent="0.25">
      <c r="B11" s="88" t="s">
        <v>267</v>
      </c>
      <c r="C11" s="91">
        <v>12049417</v>
      </c>
      <c r="D11" s="92">
        <v>46909</v>
      </c>
      <c r="E11" s="92">
        <v>17761</v>
      </c>
      <c r="F11" s="92">
        <v>33410</v>
      </c>
    </row>
    <row r="12" spans="2:8" ht="13.5" customHeight="1" x14ac:dyDescent="0.25">
      <c r="B12" s="89" t="s">
        <v>268</v>
      </c>
      <c r="C12" s="83"/>
      <c r="D12" s="85"/>
      <c r="E12" s="86"/>
      <c r="F12" s="86"/>
    </row>
    <row r="13" spans="2:8" ht="13.5" customHeight="1" x14ac:dyDescent="0.25">
      <c r="B13" s="90" t="s">
        <v>269</v>
      </c>
      <c r="C13" s="84">
        <v>58.883401022672402</v>
      </c>
      <c r="D13" s="77">
        <v>10.543934838695922</v>
      </c>
      <c r="E13" s="77">
        <v>51.73636517138516</v>
      </c>
      <c r="F13" s="77">
        <v>23.396361895643849</v>
      </c>
      <c r="H13" s="79"/>
    </row>
    <row r="14" spans="2:8" ht="13.5" customHeight="1" x14ac:dyDescent="0.25">
      <c r="B14" s="90" t="s">
        <v>270</v>
      </c>
      <c r="C14" s="84">
        <v>32.885839814078878</v>
      </c>
      <c r="D14" s="84">
        <v>60.124949359261393</v>
      </c>
      <c r="E14" s="84">
        <v>31.823042719648786</v>
      </c>
      <c r="F14" s="84">
        <v>71.152465294399235</v>
      </c>
    </row>
    <row r="15" spans="2:8" ht="13.5" customHeight="1" x14ac:dyDescent="0.25">
      <c r="B15" s="90" t="s">
        <v>271</v>
      </c>
      <c r="C15" s="84">
        <v>8.2307591632487274</v>
      </c>
      <c r="D15" s="77">
        <v>29.331115802042689</v>
      </c>
      <c r="E15" s="77">
        <v>16.440592108966058</v>
      </c>
      <c r="F15" s="77">
        <v>5.4511728099569172</v>
      </c>
      <c r="H15" s="94"/>
    </row>
    <row r="16" spans="2:8" ht="13.5" customHeight="1" x14ac:dyDescent="0.25">
      <c r="B16" s="88" t="s">
        <v>267</v>
      </c>
      <c r="C16" s="95">
        <v>12049411</v>
      </c>
      <c r="D16" s="96">
        <v>46899</v>
      </c>
      <c r="E16" s="96">
        <v>17767</v>
      </c>
      <c r="F16" s="96">
        <v>33424</v>
      </c>
    </row>
    <row r="17" spans="2:6" ht="13.5" customHeight="1" x14ac:dyDescent="0.25">
      <c r="B17" s="262" t="s">
        <v>272</v>
      </c>
      <c r="C17" s="1"/>
    </row>
    <row r="18" spans="2:6" ht="13.5" customHeight="1" x14ac:dyDescent="0.25">
      <c r="B18" s="80" t="s">
        <v>273</v>
      </c>
      <c r="C18" s="73">
        <v>37.016698483008945</v>
      </c>
      <c r="D18" s="73">
        <v>15.775894664264584</v>
      </c>
      <c r="E18" s="73">
        <v>22.340110248355167</v>
      </c>
      <c r="F18" s="73">
        <v>13.109966714815046</v>
      </c>
    </row>
    <row r="19" spans="2:6" ht="13.5" customHeight="1" x14ac:dyDescent="0.25">
      <c r="B19" s="80" t="s">
        <v>274</v>
      </c>
      <c r="C19" s="73">
        <v>11.593536793094877</v>
      </c>
      <c r="D19" s="73">
        <v>9.8485353973443654</v>
      </c>
      <c r="E19" s="73">
        <v>14.516033430146406</v>
      </c>
      <c r="F19" s="73">
        <v>6.7229793380644347</v>
      </c>
    </row>
    <row r="20" spans="2:6" ht="13.5" customHeight="1" x14ac:dyDescent="0.25">
      <c r="B20" s="80" t="s">
        <v>275</v>
      </c>
      <c r="C20" s="73">
        <v>20.434871058146044</v>
      </c>
      <c r="D20" s="73">
        <v>11.874735882209025</v>
      </c>
      <c r="E20" s="73">
        <v>15.861537549641398</v>
      </c>
      <c r="F20" s="73">
        <v>15.60949569804685</v>
      </c>
    </row>
    <row r="21" spans="2:6" ht="13.5" customHeight="1" x14ac:dyDescent="0.25">
      <c r="B21" s="80" t="s">
        <v>276</v>
      </c>
      <c r="C21" s="73">
        <v>30.954893665750134</v>
      </c>
      <c r="D21" s="73">
        <v>62.500834056182022</v>
      </c>
      <c r="E21" s="73">
        <v>47.282318771857035</v>
      </c>
      <c r="F21" s="73">
        <v>64.557558249073665</v>
      </c>
    </row>
    <row r="22" spans="2:6" ht="13.5" customHeight="1" x14ac:dyDescent="0.25">
      <c r="B22" s="88" t="s">
        <v>267</v>
      </c>
      <c r="C22" s="91">
        <v>11527095</v>
      </c>
      <c r="D22" s="91">
        <v>44961</v>
      </c>
      <c r="E22" s="92">
        <v>16871</v>
      </c>
      <c r="F22" s="92">
        <v>31846</v>
      </c>
    </row>
    <row r="23" spans="2:6" ht="13.5" customHeight="1" x14ac:dyDescent="0.25">
      <c r="B23" s="89" t="s">
        <v>277</v>
      </c>
      <c r="C23" s="83"/>
      <c r="D23" s="83"/>
      <c r="E23" s="83"/>
      <c r="F23" s="83"/>
    </row>
    <row r="24" spans="2:6" ht="13.5" customHeight="1" x14ac:dyDescent="0.25">
      <c r="B24" s="90" t="s">
        <v>278</v>
      </c>
      <c r="C24" s="84">
        <v>66.454609742069408</v>
      </c>
      <c r="D24" s="84">
        <v>77.710534194431375</v>
      </c>
      <c r="E24" s="84">
        <v>68.522387216983788</v>
      </c>
      <c r="F24" s="84">
        <v>77.601898296939297</v>
      </c>
    </row>
    <row r="25" spans="2:6" ht="13.5" customHeight="1" x14ac:dyDescent="0.25">
      <c r="B25" s="90" t="s">
        <v>279</v>
      </c>
      <c r="C25" s="84">
        <v>33.545390257930599</v>
      </c>
      <c r="D25" s="84">
        <v>22.289465805568621</v>
      </c>
      <c r="E25" s="84">
        <v>31.477612783016205</v>
      </c>
      <c r="F25" s="84">
        <v>22.398101703060703</v>
      </c>
    </row>
    <row r="26" spans="2:6" ht="13.5" customHeight="1" x14ac:dyDescent="0.25">
      <c r="B26" s="88" t="s">
        <v>267</v>
      </c>
      <c r="C26" s="91">
        <v>11968956</v>
      </c>
      <c r="D26" s="92">
        <v>46762</v>
      </c>
      <c r="E26" s="92">
        <v>17711</v>
      </c>
      <c r="F26" s="92">
        <v>33293</v>
      </c>
    </row>
    <row r="27" spans="2:6" ht="13.5" customHeight="1" x14ac:dyDescent="0.25">
      <c r="B27" s="89" t="s">
        <v>280</v>
      </c>
      <c r="C27" s="83"/>
      <c r="D27" s="83"/>
      <c r="E27" s="83"/>
      <c r="F27" s="83"/>
    </row>
    <row r="28" spans="2:6" ht="13.5" customHeight="1" x14ac:dyDescent="0.25">
      <c r="B28" s="90" t="s">
        <v>281</v>
      </c>
      <c r="C28" s="84">
        <v>88.163568501851046</v>
      </c>
      <c r="D28" s="84">
        <v>89.666402416814861</v>
      </c>
      <c r="E28" s="84">
        <v>88.752544673150865</v>
      </c>
      <c r="F28" s="84">
        <v>88.814324405657544</v>
      </c>
    </row>
    <row r="29" spans="2:6" ht="13.5" customHeight="1" x14ac:dyDescent="0.25">
      <c r="B29" s="90" t="s">
        <v>282</v>
      </c>
      <c r="C29" s="84">
        <v>11.836431498148954</v>
      </c>
      <c r="D29" s="84">
        <v>10.333597583185139</v>
      </c>
      <c r="E29" s="84">
        <v>11.24745532684913</v>
      </c>
      <c r="F29" s="84">
        <v>11.185675594342461</v>
      </c>
    </row>
    <row r="30" spans="2:6" ht="13.5" customHeight="1" x14ac:dyDescent="0.25">
      <c r="B30" s="88" t="s">
        <v>267</v>
      </c>
      <c r="C30" s="91">
        <v>11944867</v>
      </c>
      <c r="D30" s="92">
        <v>46673</v>
      </c>
      <c r="E30" s="92">
        <v>17684</v>
      </c>
      <c r="F30" s="92">
        <v>33230</v>
      </c>
    </row>
    <row r="31" spans="2:6" ht="13.5" customHeight="1" x14ac:dyDescent="0.25">
      <c r="B31" s="89" t="s">
        <v>283</v>
      </c>
      <c r="C31" s="83"/>
      <c r="D31" s="83"/>
      <c r="E31" s="83"/>
      <c r="F31" s="83"/>
    </row>
    <row r="32" spans="2:6" ht="13.5" customHeight="1" x14ac:dyDescent="0.25">
      <c r="B32" s="90" t="s">
        <v>284</v>
      </c>
      <c r="C32" s="84">
        <v>67.518092659759333</v>
      </c>
      <c r="D32" s="84">
        <v>78.013576889307672</v>
      </c>
      <c r="E32" s="84">
        <v>74.220915106611614</v>
      </c>
      <c r="F32" s="84">
        <v>77.827170876760874</v>
      </c>
    </row>
    <row r="33" spans="2:6" ht="13.5" customHeight="1" x14ac:dyDescent="0.25">
      <c r="B33" s="90" t="s">
        <v>285</v>
      </c>
      <c r="C33" s="84">
        <v>9.8736428992294165</v>
      </c>
      <c r="D33" s="84">
        <v>7.5079769578345505</v>
      </c>
      <c r="E33" s="84">
        <v>9.7732028731406597</v>
      </c>
      <c r="F33" s="84">
        <v>5.2623674646322049</v>
      </c>
    </row>
    <row r="34" spans="2:6" ht="13.5" customHeight="1" x14ac:dyDescent="0.25">
      <c r="B34" s="90" t="s">
        <v>286</v>
      </c>
      <c r="C34" s="84">
        <v>22.608264441011247</v>
      </c>
      <c r="D34" s="84">
        <v>14.478446152857785</v>
      </c>
      <c r="E34" s="84">
        <v>16.005882020247725</v>
      </c>
      <c r="F34" s="84">
        <v>16.910461658606916</v>
      </c>
    </row>
    <row r="35" spans="2:6" ht="13.5" customHeight="1" x14ac:dyDescent="0.25">
      <c r="B35" s="88" t="s">
        <v>267</v>
      </c>
      <c r="C35" s="91">
        <v>11980411</v>
      </c>
      <c r="D35" s="92">
        <v>46697</v>
      </c>
      <c r="E35" s="92">
        <v>17681</v>
      </c>
      <c r="F35" s="92">
        <v>33293</v>
      </c>
    </row>
    <row r="36" spans="2:6" ht="13.5" customHeight="1" x14ac:dyDescent="0.25">
      <c r="B36" s="89" t="s">
        <v>287</v>
      </c>
      <c r="C36" s="83"/>
      <c r="D36" s="85"/>
      <c r="E36" s="86"/>
      <c r="F36" s="86"/>
    </row>
    <row r="37" spans="2:6" ht="13.5" customHeight="1" x14ac:dyDescent="0.25">
      <c r="B37" s="90" t="s">
        <v>288</v>
      </c>
      <c r="C37" s="84">
        <v>16.04060131737673</v>
      </c>
      <c r="D37" s="77">
        <v>0</v>
      </c>
      <c r="E37" s="77">
        <v>0</v>
      </c>
      <c r="F37" s="77">
        <v>3.2911468150674687E-2</v>
      </c>
    </row>
    <row r="38" spans="2:6" ht="13.5" customHeight="1" x14ac:dyDescent="0.25">
      <c r="B38" s="90" t="s">
        <v>289</v>
      </c>
      <c r="C38" s="84">
        <v>83.959398682623259</v>
      </c>
      <c r="D38" s="77">
        <v>100</v>
      </c>
      <c r="E38" s="77">
        <v>100</v>
      </c>
      <c r="F38" s="77">
        <v>99.967088531849328</v>
      </c>
    </row>
    <row r="39" spans="2:6" ht="13.5" customHeight="1" x14ac:dyDescent="0.25">
      <c r="B39" s="88" t="s">
        <v>267</v>
      </c>
      <c r="C39" s="91">
        <v>11892422</v>
      </c>
      <c r="D39" s="92">
        <v>46905</v>
      </c>
      <c r="E39" s="92">
        <v>17759</v>
      </c>
      <c r="F39" s="92">
        <v>33423</v>
      </c>
    </row>
    <row r="40" spans="2:6" ht="13.5" customHeight="1" x14ac:dyDescent="0.25">
      <c r="B40" s="89" t="s">
        <v>290</v>
      </c>
      <c r="C40" s="83"/>
      <c r="D40" s="85"/>
      <c r="E40" s="86"/>
      <c r="F40" s="86"/>
    </row>
    <row r="41" spans="2:6" ht="13.5" customHeight="1" x14ac:dyDescent="0.25">
      <c r="B41" s="90" t="s">
        <v>291</v>
      </c>
      <c r="C41" s="84">
        <v>6.6473556317787326</v>
      </c>
      <c r="D41" s="77">
        <v>28.50364491222016</v>
      </c>
      <c r="E41" s="77">
        <v>15.692063131599864</v>
      </c>
      <c r="F41" s="77">
        <v>4.6902334559932441</v>
      </c>
    </row>
    <row r="42" spans="2:6" ht="13.5" customHeight="1" x14ac:dyDescent="0.25">
      <c r="B42" s="90" t="s">
        <v>292</v>
      </c>
      <c r="C42" s="84">
        <v>14.192606002798977</v>
      </c>
      <c r="D42" s="84">
        <v>38.692145106327914</v>
      </c>
      <c r="E42" s="84">
        <v>11.451118428522767</v>
      </c>
      <c r="F42" s="84">
        <v>40.36013753996501</v>
      </c>
    </row>
    <row r="43" spans="2:6" ht="13.5" customHeight="1" x14ac:dyDescent="0.25">
      <c r="B43" s="90" t="s">
        <v>293</v>
      </c>
      <c r="C43" s="84">
        <v>19.260676261061484</v>
      </c>
      <c r="D43" s="77">
        <v>22.134753914506319</v>
      </c>
      <c r="E43" s="77">
        <v>20.665379811513567</v>
      </c>
      <c r="F43" s="77">
        <v>31.368763950051274</v>
      </c>
    </row>
    <row r="44" spans="2:6" ht="13.5" customHeight="1" x14ac:dyDescent="0.25">
      <c r="B44" s="90" t="s">
        <v>294</v>
      </c>
      <c r="C44" s="84">
        <v>41.666879836042781</v>
      </c>
      <c r="D44" s="84">
        <v>9.3818746495276724</v>
      </c>
      <c r="E44" s="84">
        <v>41.881457931191093</v>
      </c>
      <c r="F44" s="84">
        <v>22.139108403209264</v>
      </c>
    </row>
    <row r="45" spans="2:6" ht="13.5" customHeight="1" x14ac:dyDescent="0.25">
      <c r="B45" s="90" t="s">
        <v>295</v>
      </c>
      <c r="C45" s="84">
        <v>18.232482268318023</v>
      </c>
      <c r="D45" s="77">
        <v>1.2875814174179356</v>
      </c>
      <c r="E45" s="77">
        <v>10.309980697172703</v>
      </c>
      <c r="F45" s="77">
        <v>1.4417566507812027</v>
      </c>
    </row>
    <row r="46" spans="2:6" ht="13.5" customHeight="1" x14ac:dyDescent="0.25">
      <c r="B46" s="88" t="s">
        <v>267</v>
      </c>
      <c r="C46" s="91">
        <v>11845041</v>
      </c>
      <c r="D46" s="96">
        <v>46366</v>
      </c>
      <c r="E46" s="96">
        <v>17614</v>
      </c>
      <c r="F46" s="96">
        <v>33154</v>
      </c>
    </row>
    <row r="47" spans="2:6" ht="13.5" customHeight="1" x14ac:dyDescent="0.25">
      <c r="B47" s="89" t="s">
        <v>296</v>
      </c>
      <c r="C47" s="83"/>
      <c r="D47" s="97"/>
      <c r="E47" s="97"/>
      <c r="F47" s="97"/>
    </row>
    <row r="48" spans="2:6" ht="13.5" customHeight="1" x14ac:dyDescent="0.25">
      <c r="B48" s="90" t="s">
        <v>297</v>
      </c>
      <c r="C48" s="84">
        <v>9.8278978033010951</v>
      </c>
      <c r="D48" s="78">
        <v>6.3839892916513739</v>
      </c>
      <c r="E48" s="78">
        <v>9.6393034825870654</v>
      </c>
      <c r="F48" s="78">
        <v>5.7407295384429258</v>
      </c>
    </row>
    <row r="49" spans="2:6" ht="13.5" customHeight="1" x14ac:dyDescent="0.25">
      <c r="B49" s="90" t="s">
        <v>298</v>
      </c>
      <c r="C49" s="84">
        <v>23.342691832677307</v>
      </c>
      <c r="D49" s="84">
        <v>17.64286793756342</v>
      </c>
      <c r="E49" s="84">
        <v>28.516508367254634</v>
      </c>
      <c r="F49" s="84">
        <v>17.210090133688222</v>
      </c>
    </row>
    <row r="50" spans="2:6" ht="13.5" customHeight="1" x14ac:dyDescent="0.25">
      <c r="B50" s="90" t="s">
        <v>299</v>
      </c>
      <c r="C50" s="84">
        <v>47.029970324710511</v>
      </c>
      <c r="D50" s="78">
        <v>48.63015177357024</v>
      </c>
      <c r="E50" s="78">
        <v>39.81795567616463</v>
      </c>
      <c r="F50" s="78">
        <v>54.043917488355206</v>
      </c>
    </row>
    <row r="51" spans="2:6" ht="13.5" customHeight="1" x14ac:dyDescent="0.25">
      <c r="B51" s="90" t="s">
        <v>300</v>
      </c>
      <c r="C51" s="84">
        <v>9.1563558704094827</v>
      </c>
      <c r="D51" s="84">
        <v>14.454111703620546</v>
      </c>
      <c r="E51" s="84">
        <v>10.210312075983717</v>
      </c>
      <c r="F51" s="84">
        <v>13.29320670255883</v>
      </c>
    </row>
    <row r="52" spans="2:6" ht="13.5" customHeight="1" x14ac:dyDescent="0.25">
      <c r="B52" s="90" t="s">
        <v>301</v>
      </c>
      <c r="C52" s="84">
        <v>10.643084168901604</v>
      </c>
      <c r="D52" s="78">
        <v>12.888879293594421</v>
      </c>
      <c r="E52" s="78">
        <v>11.815920398009951</v>
      </c>
      <c r="F52" s="78">
        <v>9.7120561369548124</v>
      </c>
    </row>
    <row r="53" spans="2:6" ht="13.5" customHeight="1" x14ac:dyDescent="0.25">
      <c r="B53" s="88" t="s">
        <v>267</v>
      </c>
      <c r="C53" s="93">
        <v>11876548</v>
      </c>
      <c r="D53" s="99">
        <v>46319</v>
      </c>
      <c r="E53" s="99">
        <v>17688</v>
      </c>
      <c r="F53" s="99">
        <v>33062</v>
      </c>
    </row>
    <row r="54" spans="2:6" customFormat="1" ht="13.5" customHeight="1" x14ac:dyDescent="0.25">
      <c r="B54" s="30" t="s">
        <v>200</v>
      </c>
      <c r="C54" s="30"/>
      <c r="D54" s="27"/>
      <c r="E54" s="31"/>
      <c r="F54" s="34"/>
    </row>
    <row r="55" spans="2:6" ht="13.5" customHeight="1" x14ac:dyDescent="0.25">
      <c r="B55" s="30" t="s">
        <v>302</v>
      </c>
      <c r="C55" s="30"/>
      <c r="D55" s="27"/>
      <c r="E55" s="31"/>
      <c r="F55" s="34"/>
    </row>
    <row r="56" spans="2:6" ht="13.5" customHeight="1" x14ac:dyDescent="0.25">
      <c r="B56" s="30" t="s">
        <v>202</v>
      </c>
      <c r="C56" s="30"/>
      <c r="D56" s="27"/>
      <c r="E56" s="31"/>
      <c r="F56" s="34"/>
    </row>
    <row r="57" spans="2:6" ht="13.5" customHeight="1" x14ac:dyDescent="0.25">
      <c r="D57" s="3"/>
      <c r="E57" s="3"/>
      <c r="F57" s="3"/>
    </row>
    <row r="58" spans="2:6" x14ac:dyDescent="0.25">
      <c r="D58" s="3"/>
      <c r="E58" s="3"/>
      <c r="F58" s="3"/>
    </row>
    <row r="59" spans="2:6" x14ac:dyDescent="0.25">
      <c r="D59" s="3"/>
      <c r="E59" s="3"/>
      <c r="F59" s="3"/>
    </row>
    <row r="60" spans="2:6" x14ac:dyDescent="0.25">
      <c r="D60" s="3"/>
      <c r="E60" s="3"/>
      <c r="F60" s="3"/>
    </row>
    <row r="61" spans="2:6" x14ac:dyDescent="0.25">
      <c r="D61" s="3"/>
      <c r="E61" s="3"/>
      <c r="F61" s="3"/>
    </row>
  </sheetData>
  <mergeCells count="1">
    <mergeCell ref="D3:E3"/>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4384-1DC5-411B-AD61-BC68474C3752}">
  <dimension ref="A1:J71"/>
  <sheetViews>
    <sheetView topLeftCell="A30" workbookViewId="0">
      <selection activeCell="B61" sqref="B61"/>
    </sheetView>
  </sheetViews>
  <sheetFormatPr defaultRowHeight="15" x14ac:dyDescent="0.25"/>
  <cols>
    <col min="2" max="2" width="39.85546875" customWidth="1"/>
    <col min="3" max="3" width="13.42578125" customWidth="1"/>
    <col min="4" max="4" width="14.5703125" customWidth="1"/>
    <col min="5" max="5" width="2.42578125" style="39" customWidth="1"/>
    <col min="6" max="6" width="14.5703125" customWidth="1"/>
    <col min="7" max="7" width="2.42578125" style="39" customWidth="1"/>
    <col min="8" max="8" width="14.5703125" customWidth="1"/>
    <col min="9" max="9" width="2.42578125" style="39" customWidth="1"/>
  </cols>
  <sheetData>
    <row r="1" spans="1:9" x14ac:dyDescent="0.25">
      <c r="B1" s="365" t="s">
        <v>404</v>
      </c>
      <c r="C1" s="218"/>
    </row>
    <row r="2" spans="1:9" x14ac:dyDescent="0.25">
      <c r="A2" s="1"/>
      <c r="B2" s="1"/>
      <c r="C2" s="1"/>
      <c r="D2" s="1"/>
      <c r="E2" s="125"/>
      <c r="F2" s="1"/>
      <c r="G2" s="125"/>
      <c r="H2" s="1"/>
      <c r="I2" s="125"/>
    </row>
    <row r="3" spans="1:9" ht="44.1" customHeight="1" x14ac:dyDescent="0.25">
      <c r="A3" s="1"/>
      <c r="B3" s="250" t="s">
        <v>304</v>
      </c>
      <c r="C3" s="229"/>
      <c r="D3" s="400" t="s">
        <v>405</v>
      </c>
      <c r="E3" s="400"/>
      <c r="F3" s="400"/>
      <c r="G3" s="400"/>
      <c r="H3" s="400"/>
      <c r="I3" s="400"/>
    </row>
    <row r="4" spans="1:9" ht="63" customHeight="1" x14ac:dyDescent="0.25">
      <c r="A4" s="1"/>
      <c r="B4" s="251"/>
      <c r="C4" s="229" t="s">
        <v>306</v>
      </c>
      <c r="D4" s="229" t="s">
        <v>401</v>
      </c>
      <c r="E4" s="252"/>
      <c r="F4" s="229" t="s">
        <v>402</v>
      </c>
      <c r="G4" s="252"/>
      <c r="H4" s="229" t="s">
        <v>403</v>
      </c>
      <c r="I4" s="252"/>
    </row>
    <row r="5" spans="1:9" x14ac:dyDescent="0.25">
      <c r="A5" s="1"/>
      <c r="B5" s="253" t="s">
        <v>260</v>
      </c>
      <c r="C5" s="254"/>
      <c r="D5" s="186">
        <v>6211</v>
      </c>
      <c r="E5" s="255"/>
      <c r="F5" s="186">
        <v>1421</v>
      </c>
      <c r="G5" s="255"/>
      <c r="H5" s="186">
        <v>6214</v>
      </c>
      <c r="I5" s="255"/>
    </row>
    <row r="6" spans="1:9" ht="13.5" customHeight="1" x14ac:dyDescent="0.25">
      <c r="A6" s="1"/>
      <c r="B6" s="263" t="s">
        <v>307</v>
      </c>
      <c r="C6" s="101"/>
      <c r="D6" s="101"/>
      <c r="E6" s="126"/>
      <c r="F6" s="101"/>
      <c r="G6" s="126"/>
      <c r="H6" s="101"/>
      <c r="I6" s="126"/>
    </row>
    <row r="7" spans="1:9" ht="13.5" customHeight="1" x14ac:dyDescent="0.25">
      <c r="A7" s="1"/>
      <c r="B7" s="103" t="s">
        <v>308</v>
      </c>
      <c r="C7" s="98">
        <v>69.813512529780738</v>
      </c>
      <c r="D7" s="162">
        <v>44.476541744083505</v>
      </c>
      <c r="E7" s="10"/>
      <c r="F7" s="162">
        <v>51.329566051817885</v>
      </c>
      <c r="G7" s="10" t="s">
        <v>310</v>
      </c>
      <c r="H7" s="162">
        <v>83.984395685866104</v>
      </c>
      <c r="I7" s="10" t="s">
        <v>310</v>
      </c>
    </row>
    <row r="8" spans="1:9" ht="13.5" customHeight="1" x14ac:dyDescent="0.25">
      <c r="A8" s="1"/>
      <c r="B8" s="103" t="s">
        <v>309</v>
      </c>
      <c r="C8" s="98">
        <v>4.963040335437487</v>
      </c>
      <c r="D8" s="162">
        <v>1.5484170840051488</v>
      </c>
      <c r="E8" s="10" t="s">
        <v>311</v>
      </c>
      <c r="F8" s="162">
        <v>0</v>
      </c>
      <c r="G8" s="10"/>
      <c r="H8" s="162">
        <v>0</v>
      </c>
      <c r="I8" s="10"/>
    </row>
    <row r="9" spans="1:9" ht="13.5" customHeight="1" x14ac:dyDescent="0.25">
      <c r="A9" s="1"/>
      <c r="B9" s="103" t="s">
        <v>312</v>
      </c>
      <c r="C9" s="98">
        <v>21.070042840329606</v>
      </c>
      <c r="D9" s="162">
        <v>53.373327184138283</v>
      </c>
      <c r="E9" s="10"/>
      <c r="F9" s="162">
        <v>0</v>
      </c>
      <c r="G9" s="10"/>
      <c r="H9" s="162">
        <v>16.015604314133906</v>
      </c>
      <c r="I9" s="10" t="s">
        <v>311</v>
      </c>
    </row>
    <row r="10" spans="1:9" ht="13.5" customHeight="1" x14ac:dyDescent="0.25">
      <c r="A10" s="1"/>
      <c r="B10" s="103" t="s">
        <v>313</v>
      </c>
      <c r="C10" s="98">
        <v>4.1418960169216676</v>
      </c>
      <c r="D10" s="162">
        <v>0.60171398777305618</v>
      </c>
      <c r="E10" s="10" t="s">
        <v>311</v>
      </c>
      <c r="F10" s="162">
        <v>48.670433948182108</v>
      </c>
      <c r="G10" s="10" t="s">
        <v>310</v>
      </c>
      <c r="H10" s="162">
        <v>0</v>
      </c>
      <c r="I10" s="10"/>
    </row>
    <row r="11" spans="1:9" ht="13.5" customHeight="1" x14ac:dyDescent="0.25">
      <c r="A11" s="1"/>
      <c r="B11" s="296" t="s">
        <v>267</v>
      </c>
      <c r="C11" s="106">
        <v>11578622.4</v>
      </c>
      <c r="D11" s="12">
        <v>249138.30000000002</v>
      </c>
      <c r="E11" s="12"/>
      <c r="F11" s="12">
        <v>14068.5</v>
      </c>
      <c r="G11" s="12"/>
      <c r="H11" s="12">
        <v>28325.5</v>
      </c>
      <c r="I11" s="12"/>
    </row>
    <row r="12" spans="1:9" ht="13.5" customHeight="1" x14ac:dyDescent="0.25">
      <c r="A12" s="1"/>
      <c r="B12" s="263" t="s">
        <v>314</v>
      </c>
      <c r="C12" s="101"/>
      <c r="D12" s="13"/>
      <c r="E12" s="13"/>
      <c r="F12" s="13"/>
      <c r="G12" s="13"/>
      <c r="H12" s="13"/>
      <c r="I12" s="13"/>
    </row>
    <row r="13" spans="1:9" ht="13.5" customHeight="1" x14ac:dyDescent="0.25">
      <c r="A13" s="1"/>
      <c r="B13" s="103" t="s">
        <v>315</v>
      </c>
      <c r="C13" s="98">
        <v>94.094752584728909</v>
      </c>
      <c r="D13" s="162">
        <v>82.348382480715571</v>
      </c>
      <c r="E13" s="10"/>
      <c r="F13" s="162">
        <v>100</v>
      </c>
      <c r="G13" s="10"/>
      <c r="H13" s="162">
        <v>87.398590324381161</v>
      </c>
      <c r="I13" s="10" t="s">
        <v>310</v>
      </c>
    </row>
    <row r="14" spans="1:9" ht="13.5" customHeight="1" x14ac:dyDescent="0.25">
      <c r="A14" s="1"/>
      <c r="B14" s="103" t="s">
        <v>316</v>
      </c>
      <c r="C14" s="98">
        <v>3.7848146770897371</v>
      </c>
      <c r="D14" s="162">
        <v>17.651617519284414</v>
      </c>
      <c r="E14" s="10"/>
      <c r="F14" s="162">
        <v>0</v>
      </c>
      <c r="G14" s="10"/>
      <c r="H14" s="162">
        <v>12.601409675618843</v>
      </c>
      <c r="I14" s="10" t="s">
        <v>311</v>
      </c>
    </row>
    <row r="15" spans="1:9" ht="13.5" customHeight="1" x14ac:dyDescent="0.25">
      <c r="A15" s="1"/>
      <c r="B15" s="103" t="s">
        <v>317</v>
      </c>
      <c r="C15" s="98">
        <v>1.9376994278697608</v>
      </c>
      <c r="D15" s="162">
        <v>0</v>
      </c>
      <c r="E15" s="10"/>
      <c r="F15" s="162">
        <v>0</v>
      </c>
      <c r="G15" s="10"/>
      <c r="H15" s="162">
        <v>0</v>
      </c>
      <c r="I15" s="10"/>
    </row>
    <row r="16" spans="1:9" ht="13.5" customHeight="1" x14ac:dyDescent="0.25">
      <c r="A16" s="1"/>
      <c r="B16" s="103" t="s">
        <v>318</v>
      </c>
      <c r="C16" s="98">
        <v>0.17368992014110418</v>
      </c>
      <c r="D16" s="162">
        <v>0</v>
      </c>
      <c r="E16" s="10"/>
      <c r="F16" s="162">
        <v>0</v>
      </c>
      <c r="G16" s="10"/>
      <c r="H16" s="162">
        <v>0</v>
      </c>
      <c r="I16" s="10"/>
    </row>
    <row r="17" spans="1:9" ht="13.5" customHeight="1" x14ac:dyDescent="0.25">
      <c r="A17" s="1"/>
      <c r="B17" s="295" t="s">
        <v>267</v>
      </c>
      <c r="C17" s="108">
        <v>11578622.4</v>
      </c>
      <c r="D17" s="14">
        <v>247103.7</v>
      </c>
      <c r="E17" s="14"/>
      <c r="F17" s="14">
        <v>15275.8</v>
      </c>
      <c r="G17" s="14"/>
      <c r="H17" s="14">
        <v>23111.7</v>
      </c>
      <c r="I17" s="14"/>
    </row>
    <row r="18" spans="1:9" ht="13.5" customHeight="1" x14ac:dyDescent="0.25">
      <c r="A18" s="1"/>
      <c r="B18" s="263" t="s">
        <v>319</v>
      </c>
      <c r="C18" s="107"/>
      <c r="D18" s="2"/>
      <c r="E18" s="2"/>
      <c r="F18" s="2"/>
      <c r="G18" s="2"/>
      <c r="H18" s="2"/>
      <c r="I18" s="2"/>
    </row>
    <row r="19" spans="1:9" ht="13.5" customHeight="1" x14ac:dyDescent="0.25">
      <c r="A19" s="1"/>
      <c r="B19" s="103" t="s">
        <v>320</v>
      </c>
      <c r="C19" s="105">
        <v>22.97514598973363</v>
      </c>
      <c r="D19" s="162">
        <v>40.87080266847741</v>
      </c>
      <c r="E19" s="10"/>
      <c r="F19" s="162">
        <v>17.472903325516235</v>
      </c>
      <c r="G19" s="2"/>
      <c r="H19" s="162">
        <v>82.195897803021595</v>
      </c>
      <c r="I19" s="2"/>
    </row>
    <row r="20" spans="1:9" ht="13.5" customHeight="1" x14ac:dyDescent="0.25">
      <c r="A20" s="1"/>
      <c r="B20" s="103" t="s">
        <v>321</v>
      </c>
      <c r="C20" s="105">
        <v>35.128331847146164</v>
      </c>
      <c r="D20" s="162">
        <v>46.815751607454082</v>
      </c>
      <c r="E20" s="10"/>
      <c r="F20" s="162">
        <v>6.9762597517790068</v>
      </c>
      <c r="G20" s="2" t="s">
        <v>311</v>
      </c>
      <c r="H20" s="162">
        <v>0</v>
      </c>
      <c r="I20" s="10"/>
    </row>
    <row r="21" spans="1:9" ht="13.5" customHeight="1" x14ac:dyDescent="0.25">
      <c r="A21" s="1"/>
      <c r="B21" s="103" t="s">
        <v>322</v>
      </c>
      <c r="C21" s="105">
        <v>41.896282065472654</v>
      </c>
      <c r="D21" s="162">
        <v>12.313445724068513</v>
      </c>
      <c r="E21" s="10"/>
      <c r="F21" s="162">
        <v>75.550836922704761</v>
      </c>
      <c r="G21" s="2" t="s">
        <v>310</v>
      </c>
      <c r="H21" s="162">
        <v>17.804102196978395</v>
      </c>
      <c r="I21" s="2"/>
    </row>
    <row r="22" spans="1:9" ht="13.5" customHeight="1" x14ac:dyDescent="0.25">
      <c r="A22" s="1"/>
      <c r="B22" s="297" t="s">
        <v>267</v>
      </c>
      <c r="C22" s="113">
        <v>11578622.4</v>
      </c>
      <c r="D22" s="14">
        <v>246088</v>
      </c>
      <c r="E22" s="14"/>
      <c r="F22" s="14">
        <v>14882</v>
      </c>
      <c r="G22" s="14"/>
      <c r="H22" s="14">
        <v>29613</v>
      </c>
      <c r="I22" s="14"/>
    </row>
    <row r="23" spans="1:9" ht="13.5" customHeight="1" x14ac:dyDescent="0.25">
      <c r="A23" s="1"/>
      <c r="B23" s="263" t="s">
        <v>323</v>
      </c>
      <c r="C23" s="107"/>
      <c r="D23" s="153"/>
      <c r="E23" s="154"/>
      <c r="F23" s="153"/>
      <c r="G23" s="154"/>
      <c r="H23" s="153"/>
      <c r="I23" s="154"/>
    </row>
    <row r="24" spans="1:9" ht="13.5" customHeight="1" x14ac:dyDescent="0.25">
      <c r="A24" s="1"/>
      <c r="B24" s="103" t="s">
        <v>324</v>
      </c>
      <c r="C24" s="144">
        <v>89.2</v>
      </c>
      <c r="D24" s="163">
        <v>99.474935398461483</v>
      </c>
      <c r="E24" s="2"/>
      <c r="F24" s="163">
        <v>99.988462869668879</v>
      </c>
      <c r="G24" s="2"/>
      <c r="H24" s="163">
        <v>93.749928104843676</v>
      </c>
      <c r="I24" s="2"/>
    </row>
    <row r="25" spans="1:9" ht="13.5" customHeight="1" x14ac:dyDescent="0.25">
      <c r="A25" s="1"/>
      <c r="B25" s="110" t="s">
        <v>326</v>
      </c>
      <c r="C25" s="280">
        <v>0</v>
      </c>
      <c r="D25" s="280">
        <v>0</v>
      </c>
      <c r="E25" s="156"/>
      <c r="F25" s="280">
        <v>0</v>
      </c>
      <c r="G25" s="156"/>
      <c r="H25" s="280">
        <v>0</v>
      </c>
      <c r="I25" s="156"/>
    </row>
    <row r="26" spans="1:9" ht="13.5" customHeight="1" x14ac:dyDescent="0.25">
      <c r="A26" s="1"/>
      <c r="B26" s="263" t="s">
        <v>327</v>
      </c>
      <c r="C26" s="107"/>
      <c r="D26" s="153"/>
      <c r="E26" s="154"/>
      <c r="F26" s="153"/>
      <c r="G26" s="154"/>
      <c r="H26" s="153"/>
      <c r="I26" s="154"/>
    </row>
    <row r="27" spans="1:9" ht="43.5" customHeight="1" x14ac:dyDescent="0.25">
      <c r="A27" s="1"/>
      <c r="B27" s="110" t="s">
        <v>328</v>
      </c>
      <c r="C27" s="280" t="s">
        <v>329</v>
      </c>
      <c r="D27" s="307" t="s">
        <v>239</v>
      </c>
      <c r="E27" s="280"/>
      <c r="F27" s="307" t="s">
        <v>239</v>
      </c>
      <c r="G27" s="280"/>
      <c r="H27" s="307" t="s">
        <v>241</v>
      </c>
      <c r="I27" s="280"/>
    </row>
    <row r="28" spans="1:9" ht="13.5" customHeight="1" x14ac:dyDescent="0.25">
      <c r="A28" s="1"/>
      <c r="B28" s="263" t="s">
        <v>330</v>
      </c>
      <c r="C28" s="107"/>
      <c r="D28" s="153"/>
      <c r="E28" s="154"/>
      <c r="F28" s="153"/>
      <c r="G28" s="154"/>
      <c r="H28" s="153"/>
      <c r="I28" s="154"/>
    </row>
    <row r="29" spans="1:9" ht="13.5" customHeight="1" x14ac:dyDescent="0.25">
      <c r="A29" s="1"/>
      <c r="B29" s="103" t="s">
        <v>331</v>
      </c>
      <c r="C29" s="105">
        <v>37.667261694275481</v>
      </c>
      <c r="D29" s="162">
        <v>86.781090155565138</v>
      </c>
      <c r="E29" s="10"/>
      <c r="F29" s="162">
        <v>10.721244035878225</v>
      </c>
      <c r="G29" s="10" t="s">
        <v>310</v>
      </c>
      <c r="H29" s="162">
        <v>92.796181979995112</v>
      </c>
      <c r="I29" s="10" t="s">
        <v>310</v>
      </c>
    </row>
    <row r="30" spans="1:9" ht="13.5" customHeight="1" x14ac:dyDescent="0.25">
      <c r="A30" s="1"/>
      <c r="B30" s="103" t="s">
        <v>332</v>
      </c>
      <c r="C30" s="105">
        <v>26.25235710251679</v>
      </c>
      <c r="D30" s="162">
        <v>12.576553526778941</v>
      </c>
      <c r="E30" s="10"/>
      <c r="F30" s="162">
        <v>40.660381341874611</v>
      </c>
      <c r="G30" s="10" t="s">
        <v>310</v>
      </c>
      <c r="H30" s="162">
        <v>7.2038180200048929</v>
      </c>
      <c r="I30" s="10" t="s">
        <v>311</v>
      </c>
    </row>
    <row r="31" spans="1:9" ht="13.5" customHeight="1" x14ac:dyDescent="0.25">
      <c r="A31" s="1"/>
      <c r="B31" s="103" t="s">
        <v>333</v>
      </c>
      <c r="C31" s="105">
        <v>36.097640596691363</v>
      </c>
      <c r="D31" s="162">
        <v>0.64235631765591383</v>
      </c>
      <c r="E31" s="10" t="s">
        <v>311</v>
      </c>
      <c r="F31" s="162">
        <v>48.618374622247146</v>
      </c>
      <c r="G31" s="10" t="s">
        <v>310</v>
      </c>
      <c r="H31" s="162">
        <v>0</v>
      </c>
      <c r="I31" s="10"/>
    </row>
    <row r="32" spans="1:9" ht="17.45" customHeight="1" x14ac:dyDescent="0.25">
      <c r="A32" s="1"/>
      <c r="B32" s="296" t="s">
        <v>267</v>
      </c>
      <c r="C32" s="109">
        <v>11578622.4</v>
      </c>
      <c r="D32" s="12">
        <v>245922.7</v>
      </c>
      <c r="E32" s="12"/>
      <c r="F32" s="12">
        <v>16578.300000000003</v>
      </c>
      <c r="G32" s="12"/>
      <c r="H32" s="12">
        <v>28203.100000000002</v>
      </c>
      <c r="I32" s="12"/>
    </row>
    <row r="33" spans="1:9" ht="13.5" customHeight="1" x14ac:dyDescent="0.25">
      <c r="A33" s="1"/>
      <c r="B33" s="263" t="s">
        <v>334</v>
      </c>
      <c r="C33" s="121"/>
      <c r="D33" s="121"/>
      <c r="E33" s="135"/>
      <c r="F33" s="121"/>
      <c r="G33" s="135"/>
      <c r="H33" s="121"/>
      <c r="I33" s="135"/>
    </row>
    <row r="34" spans="1:9" ht="13.5" customHeight="1" x14ac:dyDescent="0.25">
      <c r="A34" s="1"/>
      <c r="B34" s="103" t="s">
        <v>335</v>
      </c>
      <c r="C34" s="122">
        <v>620</v>
      </c>
      <c r="D34" s="122">
        <v>133</v>
      </c>
      <c r="E34" s="122"/>
      <c r="F34" s="122">
        <v>950</v>
      </c>
      <c r="G34" s="122"/>
      <c r="H34" s="122">
        <v>55.5</v>
      </c>
      <c r="I34" s="122"/>
    </row>
    <row r="35" spans="1:9" ht="13.5" customHeight="1" x14ac:dyDescent="0.25">
      <c r="A35" s="1"/>
      <c r="B35" s="103" t="s">
        <v>336</v>
      </c>
      <c r="C35" s="122">
        <v>750</v>
      </c>
      <c r="D35" s="122">
        <v>202</v>
      </c>
      <c r="E35" s="122"/>
      <c r="F35" s="122">
        <v>1200</v>
      </c>
      <c r="G35" s="122"/>
      <c r="H35" s="122">
        <v>347</v>
      </c>
      <c r="I35" s="122"/>
    </row>
    <row r="36" spans="1:9" ht="13.5" customHeight="1" x14ac:dyDescent="0.25">
      <c r="A36" s="1"/>
      <c r="B36" s="103" t="s">
        <v>337</v>
      </c>
      <c r="C36" s="122">
        <v>853.5</v>
      </c>
      <c r="D36" s="122">
        <v>260</v>
      </c>
      <c r="E36" s="122"/>
      <c r="F36" s="122">
        <v>1319.1690000000001</v>
      </c>
      <c r="G36" s="122"/>
      <c r="H36" s="122">
        <v>353</v>
      </c>
      <c r="I36" s="122"/>
    </row>
    <row r="37" spans="1:9" ht="13.5" customHeight="1" x14ac:dyDescent="0.25">
      <c r="A37" s="1"/>
      <c r="B37" s="103" t="s">
        <v>338</v>
      </c>
      <c r="C37" s="122">
        <v>1038</v>
      </c>
      <c r="D37" s="122">
        <v>306.5</v>
      </c>
      <c r="E37" s="122"/>
      <c r="F37" s="122">
        <v>1323</v>
      </c>
      <c r="G37" s="122"/>
      <c r="H37" s="122">
        <v>435</v>
      </c>
      <c r="I37" s="122"/>
    </row>
    <row r="38" spans="1:9" ht="13.5" customHeight="1" x14ac:dyDescent="0.25">
      <c r="A38" s="1"/>
      <c r="B38" s="103" t="s">
        <v>339</v>
      </c>
      <c r="C38" s="122">
        <v>1209</v>
      </c>
      <c r="D38" s="122">
        <v>405</v>
      </c>
      <c r="E38" s="122"/>
      <c r="F38" s="122">
        <v>1346</v>
      </c>
      <c r="G38" s="122"/>
      <c r="H38" s="122">
        <v>500</v>
      </c>
      <c r="I38" s="122"/>
    </row>
    <row r="39" spans="1:9" ht="13.5" customHeight="1" x14ac:dyDescent="0.25">
      <c r="A39" s="1"/>
      <c r="B39" s="103" t="s">
        <v>340</v>
      </c>
      <c r="C39" s="122">
        <v>1402</v>
      </c>
      <c r="D39" s="122">
        <v>515</v>
      </c>
      <c r="E39" s="122"/>
      <c r="F39" s="122">
        <v>1485.681</v>
      </c>
      <c r="G39" s="122"/>
      <c r="H39" s="122">
        <v>549.5</v>
      </c>
      <c r="I39" s="122"/>
    </row>
    <row r="40" spans="1:9" ht="13.5" customHeight="1" x14ac:dyDescent="0.25">
      <c r="A40" s="1"/>
      <c r="B40" s="103" t="s">
        <v>341</v>
      </c>
      <c r="C40" s="122">
        <v>1656.3510000000001</v>
      </c>
      <c r="D40" s="122">
        <v>614</v>
      </c>
      <c r="E40" s="122"/>
      <c r="F40" s="122">
        <v>1710</v>
      </c>
      <c r="G40" s="122"/>
      <c r="H40" s="122">
        <v>607</v>
      </c>
      <c r="I40" s="122"/>
    </row>
    <row r="41" spans="1:9" ht="13.5" customHeight="1" x14ac:dyDescent="0.25">
      <c r="A41" s="1"/>
      <c r="B41" s="103" t="s">
        <v>342</v>
      </c>
      <c r="C41" s="122">
        <v>1814.5</v>
      </c>
      <c r="D41" s="122">
        <v>773</v>
      </c>
      <c r="E41" s="122"/>
      <c r="F41" s="122">
        <v>1847</v>
      </c>
      <c r="G41" s="122"/>
      <c r="H41" s="122">
        <v>654.5</v>
      </c>
      <c r="I41" s="122"/>
    </row>
    <row r="42" spans="1:9" ht="13.5" customHeight="1" x14ac:dyDescent="0.25">
      <c r="A42" s="1"/>
      <c r="B42" s="103" t="s">
        <v>343</v>
      </c>
      <c r="C42" s="122">
        <v>2006</v>
      </c>
      <c r="D42" s="122">
        <v>837</v>
      </c>
      <c r="E42" s="122"/>
      <c r="F42" s="122">
        <v>1958</v>
      </c>
      <c r="G42" s="122"/>
      <c r="H42" s="122">
        <v>722.5</v>
      </c>
      <c r="I42" s="122"/>
    </row>
    <row r="43" spans="1:9" ht="13.5" customHeight="1" x14ac:dyDescent="0.25">
      <c r="A43" s="1"/>
      <c r="B43" s="103" t="s">
        <v>344</v>
      </c>
      <c r="C43" s="122">
        <v>2527</v>
      </c>
      <c r="D43" s="122">
        <v>922</v>
      </c>
      <c r="E43" s="122"/>
      <c r="F43" s="122">
        <v>2082</v>
      </c>
      <c r="G43" s="122"/>
      <c r="H43" s="122">
        <v>800</v>
      </c>
      <c r="I43" s="122"/>
    </row>
    <row r="44" spans="1:9" ht="13.5" customHeight="1" x14ac:dyDescent="0.25">
      <c r="A44" s="1"/>
      <c r="B44" s="110" t="s">
        <v>345</v>
      </c>
      <c r="C44" s="145">
        <v>2403.5</v>
      </c>
      <c r="D44" s="145">
        <v>1051</v>
      </c>
      <c r="E44" s="145"/>
      <c r="F44" s="145">
        <v>2420.5</v>
      </c>
      <c r="G44" s="145"/>
      <c r="H44" s="145">
        <v>940</v>
      </c>
      <c r="I44" s="145"/>
    </row>
    <row r="45" spans="1:9" ht="13.5" customHeight="1" x14ac:dyDescent="0.25">
      <c r="A45" s="1"/>
      <c r="B45" s="263" t="s">
        <v>346</v>
      </c>
      <c r="C45" s="107"/>
      <c r="D45" s="107"/>
      <c r="E45" s="107"/>
      <c r="F45" s="107"/>
      <c r="G45" s="107"/>
      <c r="H45" s="107"/>
      <c r="I45" s="107"/>
    </row>
    <row r="46" spans="1:9" ht="13.5" customHeight="1" x14ac:dyDescent="0.25">
      <c r="A46" s="1"/>
      <c r="B46" s="112" t="s">
        <v>347</v>
      </c>
      <c r="C46" s="145">
        <v>1394.133</v>
      </c>
      <c r="D46" s="145">
        <v>565.91600000000005</v>
      </c>
      <c r="E46" s="145"/>
      <c r="F46" s="145">
        <v>1601.5039999999999</v>
      </c>
      <c r="G46" s="145"/>
      <c r="H46" s="145">
        <v>540.11720000000003</v>
      </c>
      <c r="I46" s="145"/>
    </row>
    <row r="47" spans="1:9" ht="13.5" customHeight="1" x14ac:dyDescent="0.25">
      <c r="A47" s="1"/>
      <c r="B47" s="263" t="s">
        <v>348</v>
      </c>
      <c r="C47" s="107"/>
      <c r="D47" s="107"/>
      <c r="E47" s="107"/>
      <c r="F47" s="107"/>
      <c r="G47" s="107"/>
      <c r="H47" s="107"/>
      <c r="I47" s="107"/>
    </row>
    <row r="48" spans="1:9" ht="13.5" customHeight="1" x14ac:dyDescent="0.25">
      <c r="A48" s="1"/>
      <c r="B48" s="112" t="s">
        <v>349</v>
      </c>
      <c r="C48" s="145">
        <v>37.5</v>
      </c>
      <c r="D48" s="145">
        <v>20.9</v>
      </c>
      <c r="E48" s="145"/>
      <c r="F48" s="145">
        <v>36.6</v>
      </c>
      <c r="G48" s="145"/>
      <c r="H48" s="145">
        <v>22.9</v>
      </c>
      <c r="I48" s="145"/>
    </row>
    <row r="49" spans="1:10" ht="13.5" customHeight="1" x14ac:dyDescent="0.25">
      <c r="A49" s="1"/>
      <c r="B49" s="263" t="s">
        <v>350</v>
      </c>
      <c r="C49" s="107"/>
      <c r="D49" s="107"/>
      <c r="E49" s="107"/>
      <c r="F49" s="107"/>
      <c r="G49" s="107"/>
      <c r="H49" s="107"/>
      <c r="I49" s="107"/>
    </row>
    <row r="50" spans="1:10" ht="30" customHeight="1" x14ac:dyDescent="0.25">
      <c r="A50" s="1"/>
      <c r="B50" s="103" t="s">
        <v>351</v>
      </c>
      <c r="C50" s="122">
        <v>42.623620000000003</v>
      </c>
      <c r="D50" s="122">
        <v>27.074940000000002</v>
      </c>
      <c r="E50" s="122"/>
      <c r="F50" s="363" t="s">
        <v>325</v>
      </c>
      <c r="G50" s="122"/>
      <c r="H50" s="122">
        <v>22.155010000000001</v>
      </c>
      <c r="I50" s="122"/>
    </row>
    <row r="51" spans="1:10" ht="13.5" customHeight="1" x14ac:dyDescent="0.25">
      <c r="A51" s="1"/>
      <c r="B51" s="112" t="s">
        <v>352</v>
      </c>
      <c r="C51" s="145">
        <v>35.68421</v>
      </c>
      <c r="D51" s="145">
        <v>27.2</v>
      </c>
      <c r="E51" s="145"/>
      <c r="F51" s="145">
        <v>39.043999999999997</v>
      </c>
      <c r="G51" s="145"/>
      <c r="H51" s="145">
        <v>23.309090000000001</v>
      </c>
      <c r="I51" s="145"/>
    </row>
    <row r="52" spans="1:10" ht="12.95" customHeight="1" x14ac:dyDescent="0.25">
      <c r="A52" s="1"/>
      <c r="B52" s="399" t="s">
        <v>353</v>
      </c>
      <c r="C52" s="399"/>
      <c r="D52" s="399"/>
      <c r="E52" s="399"/>
      <c r="F52" s="399"/>
      <c r="G52" s="399"/>
      <c r="H52" s="399"/>
      <c r="I52" s="401"/>
    </row>
    <row r="53" spans="1:10" ht="23.45" customHeight="1" x14ac:dyDescent="0.25">
      <c r="A53" s="1"/>
      <c r="B53" s="393" t="s">
        <v>354</v>
      </c>
      <c r="C53" s="393"/>
      <c r="D53" s="393"/>
      <c r="E53" s="393"/>
      <c r="F53" s="393"/>
      <c r="G53" s="393"/>
      <c r="H53" s="393"/>
      <c r="I53" s="393"/>
    </row>
    <row r="54" spans="1:10" ht="23.45" customHeight="1" x14ac:dyDescent="0.25">
      <c r="A54" s="1"/>
      <c r="B54" s="393" t="s">
        <v>366</v>
      </c>
      <c r="C54" s="393"/>
      <c r="D54" s="393"/>
      <c r="E54" s="393"/>
      <c r="F54" s="393"/>
      <c r="G54" s="393"/>
      <c r="H54" s="393"/>
      <c r="I54" s="393"/>
    </row>
    <row r="55" spans="1:10" ht="23.45" customHeight="1" x14ac:dyDescent="0.25">
      <c r="A55" s="1"/>
      <c r="B55" s="393" t="s">
        <v>355</v>
      </c>
      <c r="C55" s="393"/>
      <c r="D55" s="393"/>
      <c r="E55" s="393"/>
      <c r="F55" s="393"/>
      <c r="G55" s="393"/>
      <c r="H55" s="393"/>
      <c r="I55" s="393"/>
    </row>
    <row r="56" spans="1:10" ht="23.45" customHeight="1" x14ac:dyDescent="0.25">
      <c r="A56" s="1"/>
      <c r="B56" s="393" t="s">
        <v>876</v>
      </c>
      <c r="C56" s="393"/>
      <c r="D56" s="393"/>
      <c r="E56" s="393"/>
      <c r="F56" s="393"/>
      <c r="G56" s="393"/>
      <c r="H56" s="393"/>
      <c r="I56" s="393"/>
    </row>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25"/>
      <c r="F61" s="1"/>
      <c r="G61" s="125"/>
      <c r="H61" s="1"/>
      <c r="I61" s="125"/>
    </row>
    <row r="62" spans="1:10" x14ac:dyDescent="0.25">
      <c r="A62" s="1"/>
      <c r="B62" s="1"/>
      <c r="C62" s="1"/>
      <c r="D62" s="1"/>
      <c r="E62" s="125"/>
      <c r="F62" s="1"/>
      <c r="G62" s="125"/>
      <c r="H62" s="1"/>
      <c r="I62" s="125"/>
    </row>
    <row r="63" spans="1:10" x14ac:dyDescent="0.25">
      <c r="A63" s="1"/>
      <c r="B63" s="1"/>
      <c r="C63" s="1"/>
      <c r="D63" s="1"/>
      <c r="E63" s="125"/>
      <c r="F63" s="1"/>
      <c r="G63" s="125"/>
      <c r="H63" s="1"/>
      <c r="I63" s="125"/>
    </row>
    <row r="64" spans="1:10" x14ac:dyDescent="0.25">
      <c r="A64" s="1"/>
      <c r="B64" s="1"/>
      <c r="C64" s="1"/>
      <c r="D64" s="1"/>
      <c r="E64" s="125"/>
      <c r="F64" s="1"/>
      <c r="G64" s="125"/>
      <c r="H64" s="1"/>
      <c r="I64" s="125"/>
    </row>
    <row r="65" spans="1:9" x14ac:dyDescent="0.25">
      <c r="A65" s="1"/>
      <c r="B65" s="1"/>
      <c r="C65" s="1"/>
      <c r="D65" s="1"/>
      <c r="E65" s="125"/>
      <c r="F65" s="1"/>
      <c r="G65" s="125"/>
      <c r="H65" s="1"/>
      <c r="I65" s="125"/>
    </row>
    <row r="66" spans="1:9" x14ac:dyDescent="0.25">
      <c r="A66" s="1"/>
      <c r="B66" s="1"/>
      <c r="C66" s="1"/>
      <c r="D66" s="1"/>
      <c r="E66" s="125"/>
      <c r="F66" s="1"/>
      <c r="G66" s="125"/>
      <c r="H66" s="1"/>
      <c r="I66" s="125"/>
    </row>
    <row r="67" spans="1:9" x14ac:dyDescent="0.25">
      <c r="A67" s="1"/>
      <c r="B67" s="1"/>
      <c r="C67" s="1"/>
      <c r="D67" s="1"/>
      <c r="E67" s="125"/>
      <c r="F67" s="1"/>
      <c r="G67" s="125"/>
      <c r="H67" s="1"/>
      <c r="I67" s="125"/>
    </row>
    <row r="68" spans="1:9" x14ac:dyDescent="0.25">
      <c r="A68" s="1"/>
      <c r="B68" s="1"/>
      <c r="C68" s="1"/>
      <c r="D68" s="1"/>
      <c r="E68" s="125"/>
      <c r="F68" s="1"/>
      <c r="G68" s="125"/>
      <c r="H68" s="1"/>
      <c r="I68" s="125"/>
    </row>
    <row r="69" spans="1:9" x14ac:dyDescent="0.25">
      <c r="A69" s="1"/>
      <c r="B69" s="1"/>
      <c r="C69" s="1"/>
      <c r="D69" s="1"/>
      <c r="E69" s="125"/>
      <c r="F69" s="1"/>
      <c r="G69" s="125"/>
      <c r="H69" s="1"/>
      <c r="I69" s="125"/>
    </row>
    <row r="70" spans="1:9" x14ac:dyDescent="0.25">
      <c r="A70" s="1"/>
      <c r="B70" s="1"/>
      <c r="C70" s="1"/>
      <c r="D70" s="1"/>
      <c r="E70" s="125"/>
      <c r="F70" s="1"/>
      <c r="G70" s="125"/>
      <c r="H70" s="1"/>
      <c r="I70" s="125"/>
    </row>
    <row r="71" spans="1:9" x14ac:dyDescent="0.25">
      <c r="A71" s="1"/>
      <c r="B71" s="1"/>
      <c r="C71" s="1"/>
      <c r="D71" s="1"/>
      <c r="E71" s="125"/>
      <c r="F71" s="1"/>
      <c r="G71" s="125"/>
      <c r="H71" s="1"/>
      <c r="I71" s="125"/>
    </row>
  </sheetData>
  <mergeCells count="6">
    <mergeCell ref="D3:I3"/>
    <mergeCell ref="B55:I55"/>
    <mergeCell ref="B52:I52"/>
    <mergeCell ref="B53:I53"/>
    <mergeCell ref="B56:I56"/>
    <mergeCell ref="B54:I54"/>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5076D-4EB6-4444-9E09-66E72E4473B5}">
  <dimension ref="B1:X60"/>
  <sheetViews>
    <sheetView zoomScale="98" zoomScaleNormal="98" workbookViewId="0">
      <selection activeCell="I6" sqref="I6"/>
    </sheetView>
  </sheetViews>
  <sheetFormatPr defaultColWidth="8.7109375" defaultRowHeight="15" x14ac:dyDescent="0.25"/>
  <cols>
    <col min="1" max="1" width="8.7109375" style="4"/>
    <col min="2" max="2" width="34.5703125" style="3" customWidth="1"/>
    <col min="3" max="3" width="12.7109375" style="3" customWidth="1"/>
    <col min="4" max="5" width="20.85546875" style="1" customWidth="1"/>
    <col min="25" max="25" width="13.42578125" style="4" customWidth="1"/>
    <col min="26" max="16384" width="8.7109375" style="4"/>
  </cols>
  <sheetData>
    <row r="1" spans="2:7" x14ac:dyDescent="0.25">
      <c r="B1" s="365" t="s">
        <v>406</v>
      </c>
      <c r="C1" s="218"/>
    </row>
    <row r="3" spans="2:7" ht="50.1" customHeight="1" x14ac:dyDescent="0.25">
      <c r="B3" s="250" t="s">
        <v>256</v>
      </c>
      <c r="C3" s="229"/>
      <c r="D3" s="391" t="s">
        <v>407</v>
      </c>
      <c r="E3" s="391"/>
    </row>
    <row r="4" spans="2:7" ht="39" customHeight="1" x14ac:dyDescent="0.25">
      <c r="B4" s="251"/>
      <c r="C4" s="229" t="s">
        <v>408</v>
      </c>
      <c r="D4" s="229" t="s">
        <v>229</v>
      </c>
      <c r="E4" s="229" t="s">
        <v>214</v>
      </c>
    </row>
    <row r="5" spans="2:7" ht="15" customHeight="1" x14ac:dyDescent="0.25">
      <c r="B5" s="254" t="s">
        <v>260</v>
      </c>
      <c r="C5" s="254"/>
      <c r="D5" s="229">
        <v>3911</v>
      </c>
      <c r="E5" s="229">
        <v>4511</v>
      </c>
    </row>
    <row r="6" spans="2:7" ht="13.5" customHeight="1" x14ac:dyDescent="0.25">
      <c r="B6" s="262" t="s">
        <v>261</v>
      </c>
      <c r="C6" s="1"/>
    </row>
    <row r="7" spans="2:7" ht="13.5" customHeight="1" x14ac:dyDescent="0.25">
      <c r="B7" s="80" t="s">
        <v>262</v>
      </c>
      <c r="C7" s="73">
        <v>14.29989517335154</v>
      </c>
      <c r="D7" s="73">
        <v>20.735824892304112</v>
      </c>
      <c r="E7" s="73">
        <v>19.329192546583851</v>
      </c>
    </row>
    <row r="8" spans="2:7" ht="13.5" customHeight="1" x14ac:dyDescent="0.25">
      <c r="B8" s="80" t="s">
        <v>263</v>
      </c>
      <c r="C8" s="73">
        <v>45.070852805575576</v>
      </c>
      <c r="D8" s="73">
        <v>48.265222959599484</v>
      </c>
      <c r="E8" s="73">
        <v>61.018633540372669</v>
      </c>
    </row>
    <row r="9" spans="2:7" ht="13.5" customHeight="1" x14ac:dyDescent="0.25">
      <c r="B9" s="80" t="s">
        <v>264</v>
      </c>
      <c r="C9" s="73">
        <v>35.715238338917146</v>
      </c>
      <c r="D9" s="73">
        <v>28.35797725773276</v>
      </c>
      <c r="E9" s="73">
        <v>18.839396628216505</v>
      </c>
    </row>
    <row r="10" spans="2:7" ht="13.5" customHeight="1" x14ac:dyDescent="0.25">
      <c r="B10" s="80" t="s">
        <v>265</v>
      </c>
      <c r="C10" s="73">
        <v>4.9140136821557423</v>
      </c>
      <c r="D10" s="73">
        <v>2.6409748903636432</v>
      </c>
      <c r="E10" s="73">
        <v>0.81277728482697431</v>
      </c>
    </row>
    <row r="11" spans="2:7" ht="13.5" customHeight="1" x14ac:dyDescent="0.25">
      <c r="B11" s="88" t="s">
        <v>267</v>
      </c>
      <c r="C11" s="91">
        <v>12049417</v>
      </c>
      <c r="D11" s="92">
        <v>51534</v>
      </c>
      <c r="E11" s="92">
        <v>28175</v>
      </c>
    </row>
    <row r="12" spans="2:7" ht="13.5" customHeight="1" x14ac:dyDescent="0.25">
      <c r="B12" s="89" t="s">
        <v>268</v>
      </c>
      <c r="C12" s="83"/>
      <c r="D12" s="85"/>
      <c r="E12" s="86"/>
    </row>
    <row r="13" spans="2:7" ht="13.5" customHeight="1" x14ac:dyDescent="0.25">
      <c r="B13" s="90" t="s">
        <v>269</v>
      </c>
      <c r="C13" s="84">
        <v>58.883401022672402</v>
      </c>
      <c r="D13" s="77">
        <v>31.035553485483618</v>
      </c>
      <c r="E13" s="77">
        <v>22.251002377319661</v>
      </c>
      <c r="G13" s="79"/>
    </row>
    <row r="14" spans="2:7" ht="13.5" customHeight="1" x14ac:dyDescent="0.25">
      <c r="B14" s="90" t="s">
        <v>270</v>
      </c>
      <c r="C14" s="84">
        <v>32.885839814078878</v>
      </c>
      <c r="D14" s="84">
        <v>41.639496972519794</v>
      </c>
      <c r="E14" s="84">
        <v>51.64106021360395</v>
      </c>
    </row>
    <row r="15" spans="2:7" ht="13.5" customHeight="1" x14ac:dyDescent="0.25">
      <c r="B15" s="90" t="s">
        <v>271</v>
      </c>
      <c r="C15" s="84">
        <v>8.2307591632487274</v>
      </c>
      <c r="D15" s="77">
        <v>27.324949541996585</v>
      </c>
      <c r="E15" s="77">
        <v>26.107937409076392</v>
      </c>
      <c r="G15" s="94"/>
    </row>
    <row r="16" spans="2:7" ht="13.5" customHeight="1" x14ac:dyDescent="0.25">
      <c r="B16" s="88" t="s">
        <v>267</v>
      </c>
      <c r="C16" s="95">
        <v>12049411</v>
      </c>
      <c r="D16" s="96">
        <v>51528</v>
      </c>
      <c r="E16" s="96">
        <v>28183</v>
      </c>
    </row>
    <row r="17" spans="2:5" ht="13.5" customHeight="1" x14ac:dyDescent="0.25">
      <c r="B17" s="262" t="s">
        <v>272</v>
      </c>
      <c r="C17" s="1"/>
    </row>
    <row r="18" spans="2:5" ht="13.5" customHeight="1" x14ac:dyDescent="0.25">
      <c r="B18" s="80" t="s">
        <v>273</v>
      </c>
      <c r="C18" s="73">
        <v>37.016698483008945</v>
      </c>
      <c r="D18" s="73">
        <v>2.3066485753052914</v>
      </c>
      <c r="E18" s="73">
        <v>11.169389834345873</v>
      </c>
    </row>
    <row r="19" spans="2:5" ht="13.5" customHeight="1" x14ac:dyDescent="0.25">
      <c r="B19" s="80" t="s">
        <v>274</v>
      </c>
      <c r="C19" s="73">
        <v>11.593536793094877</v>
      </c>
      <c r="D19" s="73">
        <v>7.321015244632453</v>
      </c>
      <c r="E19" s="73">
        <v>43.545526583902493</v>
      </c>
    </row>
    <row r="20" spans="2:5" ht="13.5" customHeight="1" x14ac:dyDescent="0.25">
      <c r="B20" s="80" t="s">
        <v>275</v>
      </c>
      <c r="C20" s="73">
        <v>20.434871058146044</v>
      </c>
      <c r="D20" s="73">
        <v>74.265703567722881</v>
      </c>
      <c r="E20" s="73">
        <v>19.787932530847893</v>
      </c>
    </row>
    <row r="21" spans="2:5" ht="13.5" customHeight="1" x14ac:dyDescent="0.25">
      <c r="B21" s="80" t="s">
        <v>276</v>
      </c>
      <c r="C21" s="73">
        <v>30.954893665750134</v>
      </c>
      <c r="D21" s="73">
        <v>16.106632612339371</v>
      </c>
      <c r="E21" s="73">
        <v>25.497151050903739</v>
      </c>
    </row>
    <row r="22" spans="2:5" ht="13.5" customHeight="1" x14ac:dyDescent="0.25">
      <c r="B22" s="88" t="s">
        <v>267</v>
      </c>
      <c r="C22" s="91">
        <v>11527095</v>
      </c>
      <c r="D22" s="91">
        <v>50116</v>
      </c>
      <c r="E22" s="92">
        <v>26501</v>
      </c>
    </row>
    <row r="23" spans="2:5" ht="13.5" customHeight="1" x14ac:dyDescent="0.25">
      <c r="B23" s="89" t="s">
        <v>394</v>
      </c>
      <c r="C23" s="83"/>
      <c r="D23" s="83"/>
      <c r="E23" s="83"/>
    </row>
    <row r="24" spans="2:5" ht="13.5" customHeight="1" x14ac:dyDescent="0.25">
      <c r="B24" s="90" t="s">
        <v>278</v>
      </c>
      <c r="C24" s="84">
        <v>66.454609742069408</v>
      </c>
      <c r="D24" s="84">
        <v>61.38534721409912</v>
      </c>
      <c r="E24" s="84">
        <v>58.520339103797106</v>
      </c>
    </row>
    <row r="25" spans="2:5" ht="13.5" customHeight="1" x14ac:dyDescent="0.25">
      <c r="B25" s="90" t="s">
        <v>279</v>
      </c>
      <c r="C25" s="84">
        <v>33.545390257930599</v>
      </c>
      <c r="D25" s="84">
        <v>38.61465278590088</v>
      </c>
      <c r="E25" s="84">
        <v>41.479660896202894</v>
      </c>
    </row>
    <row r="26" spans="2:5" ht="13.5" customHeight="1" x14ac:dyDescent="0.25">
      <c r="B26" s="88" t="s">
        <v>267</v>
      </c>
      <c r="C26" s="91">
        <v>11968956</v>
      </c>
      <c r="D26" s="92">
        <v>51294</v>
      </c>
      <c r="E26" s="92">
        <v>28074</v>
      </c>
    </row>
    <row r="27" spans="2:5" ht="13.5" customHeight="1" x14ac:dyDescent="0.25">
      <c r="B27" s="89" t="s">
        <v>395</v>
      </c>
      <c r="C27" s="83"/>
      <c r="D27" s="83"/>
      <c r="E27" s="83"/>
    </row>
    <row r="28" spans="2:5" ht="13.5" customHeight="1" x14ac:dyDescent="0.25">
      <c r="B28" s="90" t="s">
        <v>281</v>
      </c>
      <c r="C28" s="84">
        <v>88.163568501851046</v>
      </c>
      <c r="D28" s="84">
        <v>89.179731790280329</v>
      </c>
      <c r="E28" s="84">
        <v>90.934105202973129</v>
      </c>
    </row>
    <row r="29" spans="2:5" ht="13.5" customHeight="1" x14ac:dyDescent="0.25">
      <c r="B29" s="90" t="s">
        <v>282</v>
      </c>
      <c r="C29" s="84">
        <v>11.836431498148954</v>
      </c>
      <c r="D29" s="84">
        <v>10.82026820971967</v>
      </c>
      <c r="E29" s="84">
        <v>9.0658947970268731</v>
      </c>
    </row>
    <row r="30" spans="2:5" ht="13.5" customHeight="1" x14ac:dyDescent="0.25">
      <c r="B30" s="88" t="s">
        <v>267</v>
      </c>
      <c r="C30" s="91">
        <v>11944867</v>
      </c>
      <c r="D30" s="92">
        <v>51154</v>
      </c>
      <c r="E30" s="92">
        <v>27984</v>
      </c>
    </row>
    <row r="31" spans="2:5" ht="13.5" customHeight="1" x14ac:dyDescent="0.25">
      <c r="B31" s="89" t="s">
        <v>283</v>
      </c>
      <c r="C31" s="83"/>
      <c r="D31" s="83"/>
      <c r="E31" s="83"/>
    </row>
    <row r="32" spans="2:5" ht="13.5" customHeight="1" x14ac:dyDescent="0.25">
      <c r="B32" s="90" t="s">
        <v>284</v>
      </c>
      <c r="C32" s="84">
        <v>67.518092659759333</v>
      </c>
      <c r="D32" s="84">
        <v>74.892519346517631</v>
      </c>
      <c r="E32" s="84">
        <v>54.561991724925093</v>
      </c>
    </row>
    <row r="33" spans="2:5" ht="13.5" customHeight="1" x14ac:dyDescent="0.25">
      <c r="B33" s="90" t="s">
        <v>285</v>
      </c>
      <c r="C33" s="84">
        <v>9.8736428992294165</v>
      </c>
      <c r="D33" s="84">
        <v>9.2042523254905024</v>
      </c>
      <c r="E33" s="84">
        <v>6.3382793551148522</v>
      </c>
    </row>
    <row r="34" spans="2:5" ht="13.5" customHeight="1" x14ac:dyDescent="0.25">
      <c r="B34" s="90" t="s">
        <v>286</v>
      </c>
      <c r="C34" s="84">
        <v>22.608264441011247</v>
      </c>
      <c r="D34" s="84">
        <v>15.903228327991869</v>
      </c>
      <c r="E34" s="84">
        <v>39.09972891996005</v>
      </c>
    </row>
    <row r="35" spans="2:5" ht="13.5" customHeight="1" x14ac:dyDescent="0.25">
      <c r="B35" s="88" t="s">
        <v>267</v>
      </c>
      <c r="C35" s="91">
        <v>11980411</v>
      </c>
      <c r="D35" s="92">
        <v>51172</v>
      </c>
      <c r="E35" s="92">
        <v>28036</v>
      </c>
    </row>
    <row r="36" spans="2:5" ht="13.5" customHeight="1" x14ac:dyDescent="0.25">
      <c r="B36" s="89" t="s">
        <v>287</v>
      </c>
      <c r="C36" s="83"/>
      <c r="D36" s="85"/>
      <c r="E36" s="86"/>
    </row>
    <row r="37" spans="2:5" ht="13.5" customHeight="1" x14ac:dyDescent="0.25">
      <c r="B37" s="90" t="s">
        <v>288</v>
      </c>
      <c r="C37" s="84">
        <v>16.04060131737673</v>
      </c>
      <c r="D37" s="77">
        <v>0</v>
      </c>
      <c r="E37" s="77">
        <v>0</v>
      </c>
    </row>
    <row r="38" spans="2:5" ht="13.5" customHeight="1" x14ac:dyDescent="0.25">
      <c r="B38" s="90" t="s">
        <v>289</v>
      </c>
      <c r="C38" s="84">
        <v>83.959398682623259</v>
      </c>
      <c r="D38" s="77">
        <v>100</v>
      </c>
      <c r="E38" s="77">
        <v>100</v>
      </c>
    </row>
    <row r="39" spans="2:5" ht="13.5" customHeight="1" x14ac:dyDescent="0.25">
      <c r="B39" s="88" t="s">
        <v>267</v>
      </c>
      <c r="C39" s="91">
        <v>11892422</v>
      </c>
      <c r="D39" s="92">
        <v>51528</v>
      </c>
      <c r="E39" s="92">
        <v>28179</v>
      </c>
    </row>
    <row r="40" spans="2:5" ht="13.5" customHeight="1" x14ac:dyDescent="0.25">
      <c r="B40" s="89" t="s">
        <v>290</v>
      </c>
      <c r="C40" s="83"/>
      <c r="D40" s="85"/>
      <c r="E40" s="86"/>
    </row>
    <row r="41" spans="2:5" ht="13.5" customHeight="1" x14ac:dyDescent="0.25">
      <c r="B41" s="90" t="s">
        <v>291</v>
      </c>
      <c r="C41" s="84">
        <v>6.6473556317787326</v>
      </c>
      <c r="D41" s="77">
        <v>26.235029940119759</v>
      </c>
      <c r="E41" s="77">
        <v>24.979283012069896</v>
      </c>
    </row>
    <row r="42" spans="2:5" ht="13.5" customHeight="1" x14ac:dyDescent="0.25">
      <c r="B42" s="90" t="s">
        <v>292</v>
      </c>
      <c r="C42" s="84">
        <v>14.192606002798977</v>
      </c>
      <c r="D42" s="84">
        <v>17.050110305704379</v>
      </c>
      <c r="E42" s="84">
        <v>22.734642406773553</v>
      </c>
    </row>
    <row r="43" spans="2:5" ht="13.5" customHeight="1" x14ac:dyDescent="0.25">
      <c r="B43" s="90" t="s">
        <v>293</v>
      </c>
      <c r="C43" s="84">
        <v>19.260676261061484</v>
      </c>
      <c r="D43" s="77">
        <v>25.218641664040341</v>
      </c>
      <c r="E43" s="77">
        <v>29.702756260133313</v>
      </c>
    </row>
    <row r="44" spans="2:5" ht="13.5" customHeight="1" x14ac:dyDescent="0.25">
      <c r="B44" s="90" t="s">
        <v>294</v>
      </c>
      <c r="C44" s="84">
        <v>41.666879836042781</v>
      </c>
      <c r="D44" s="84">
        <v>26.303971005357706</v>
      </c>
      <c r="E44" s="84">
        <v>18.115654836966314</v>
      </c>
    </row>
    <row r="45" spans="2:5" ht="13.5" customHeight="1" x14ac:dyDescent="0.25">
      <c r="B45" s="90" t="s">
        <v>295</v>
      </c>
      <c r="C45" s="84">
        <v>18.232482268318023</v>
      </c>
      <c r="D45" s="77">
        <v>5.1922470847778133</v>
      </c>
      <c r="E45" s="77">
        <v>4.4676634840569269</v>
      </c>
    </row>
    <row r="46" spans="2:5" ht="13.5" customHeight="1" x14ac:dyDescent="0.25">
      <c r="B46" s="88" t="s">
        <v>267</v>
      </c>
      <c r="C46" s="91">
        <v>11845041</v>
      </c>
      <c r="D46" s="96">
        <v>50768</v>
      </c>
      <c r="E46" s="96">
        <v>27755</v>
      </c>
    </row>
    <row r="47" spans="2:5" ht="13.5" customHeight="1" x14ac:dyDescent="0.25">
      <c r="B47" s="89" t="s">
        <v>296</v>
      </c>
      <c r="C47" s="83"/>
      <c r="D47" s="97"/>
      <c r="E47" s="97"/>
    </row>
    <row r="48" spans="2:5" ht="13.5" customHeight="1" x14ac:dyDescent="0.25">
      <c r="B48" s="90" t="s">
        <v>297</v>
      </c>
      <c r="C48" s="84">
        <v>9.8278978033010951</v>
      </c>
      <c r="D48" s="78">
        <v>7.6169516612783861</v>
      </c>
      <c r="E48" s="78">
        <v>5.7219156133167175</v>
      </c>
    </row>
    <row r="49" spans="2:5" ht="13.5" customHeight="1" x14ac:dyDescent="0.25">
      <c r="B49" s="90" t="s">
        <v>298</v>
      </c>
      <c r="C49" s="84">
        <v>23.342691832677307</v>
      </c>
      <c r="D49" s="84">
        <v>21.655046157441671</v>
      </c>
      <c r="E49" s="84">
        <v>20.662275235891045</v>
      </c>
    </row>
    <row r="50" spans="2:5" ht="13.5" customHeight="1" x14ac:dyDescent="0.25">
      <c r="B50" s="90" t="s">
        <v>299</v>
      </c>
      <c r="C50" s="84">
        <v>47.029970324710511</v>
      </c>
      <c r="D50" s="78">
        <v>48.677599034004601</v>
      </c>
      <c r="E50" s="78">
        <v>47.146163432437241</v>
      </c>
    </row>
    <row r="51" spans="2:5" ht="13.5" customHeight="1" x14ac:dyDescent="0.25">
      <c r="B51" s="90" t="s">
        <v>300</v>
      </c>
      <c r="C51" s="84">
        <v>9.1563558704094827</v>
      </c>
      <c r="D51" s="84">
        <v>12.06520468975188</v>
      </c>
      <c r="E51" s="84">
        <v>13.476944988427986</v>
      </c>
    </row>
    <row r="52" spans="2:5" ht="13.5" customHeight="1" x14ac:dyDescent="0.25">
      <c r="B52" s="90" t="s">
        <v>301</v>
      </c>
      <c r="C52" s="84">
        <v>10.643084168901604</v>
      </c>
      <c r="D52" s="78">
        <v>9.9851984575234685</v>
      </c>
      <c r="E52" s="78">
        <v>12.992700729927007</v>
      </c>
    </row>
    <row r="53" spans="2:5" ht="13.5" customHeight="1" x14ac:dyDescent="0.25">
      <c r="B53" s="88" t="s">
        <v>267</v>
      </c>
      <c r="C53" s="93">
        <v>11876548</v>
      </c>
      <c r="D53" s="99">
        <v>51346</v>
      </c>
      <c r="E53" s="99">
        <v>28085</v>
      </c>
    </row>
    <row r="54" spans="2:5" customFormat="1" ht="13.5" customHeight="1" x14ac:dyDescent="0.25">
      <c r="B54" s="30" t="s">
        <v>200</v>
      </c>
      <c r="C54" s="30"/>
      <c r="D54" s="27"/>
      <c r="E54" s="31"/>
    </row>
    <row r="55" spans="2:5" ht="13.5" customHeight="1" x14ac:dyDescent="0.25">
      <c r="B55" s="30" t="s">
        <v>302</v>
      </c>
      <c r="C55" s="30"/>
      <c r="D55" s="27"/>
      <c r="E55" s="31"/>
    </row>
    <row r="56" spans="2:5" ht="22.5" customHeight="1" x14ac:dyDescent="0.25">
      <c r="B56" s="387" t="s">
        <v>202</v>
      </c>
      <c r="C56" s="387"/>
      <c r="D56" s="387"/>
      <c r="E56" s="387"/>
    </row>
    <row r="57" spans="2:5" ht="13.5" customHeight="1" x14ac:dyDescent="0.25">
      <c r="D57" s="3"/>
      <c r="E57" s="3"/>
    </row>
    <row r="58" spans="2:5" x14ac:dyDescent="0.25">
      <c r="D58" s="3"/>
      <c r="E58" s="3"/>
    </row>
    <row r="59" spans="2:5" x14ac:dyDescent="0.25">
      <c r="D59" s="3"/>
      <c r="E59" s="3"/>
    </row>
    <row r="60" spans="2:5" x14ac:dyDescent="0.25">
      <c r="D60" s="3"/>
      <c r="E60" s="3"/>
    </row>
  </sheetData>
  <mergeCells count="2">
    <mergeCell ref="D3:E3"/>
    <mergeCell ref="B56:E56"/>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82AA-7F6C-4C48-AD7B-4540E013AF4C}">
  <dimension ref="B1:L110"/>
  <sheetViews>
    <sheetView zoomScale="89" zoomScaleNormal="89" workbookViewId="0">
      <selection activeCell="B1" sqref="B1"/>
    </sheetView>
  </sheetViews>
  <sheetFormatPr defaultRowHeight="15" x14ac:dyDescent="0.25"/>
  <cols>
    <col min="2" max="2" width="38.7109375" customWidth="1"/>
    <col min="3" max="3" width="49.7109375" customWidth="1"/>
    <col min="4" max="4" width="49.5703125" customWidth="1"/>
    <col min="5" max="5" width="8.7109375" style="18" customWidth="1"/>
    <col min="6" max="6" width="8.7109375" customWidth="1"/>
    <col min="8" max="10" width="10.42578125" customWidth="1"/>
  </cols>
  <sheetData>
    <row r="1" spans="2:12" x14ac:dyDescent="0.25">
      <c r="B1" s="312" t="s">
        <v>99</v>
      </c>
    </row>
    <row r="7" spans="2:12" s="39" customFormat="1" x14ac:dyDescent="0.25">
      <c r="B7"/>
      <c r="C7"/>
      <c r="D7"/>
      <c r="E7" s="18"/>
      <c r="F7"/>
      <c r="G7"/>
      <c r="H7"/>
      <c r="I7"/>
      <c r="J7"/>
      <c r="K7"/>
      <c r="L7"/>
    </row>
    <row r="8" spans="2:12" s="39" customFormat="1" x14ac:dyDescent="0.25">
      <c r="B8"/>
      <c r="C8"/>
      <c r="D8"/>
      <c r="E8" s="18"/>
      <c r="F8"/>
      <c r="G8"/>
      <c r="H8"/>
      <c r="I8"/>
      <c r="J8"/>
      <c r="K8"/>
      <c r="L8"/>
    </row>
    <row r="9" spans="2:12" s="39" customFormat="1" x14ac:dyDescent="0.25">
      <c r="B9"/>
      <c r="C9"/>
      <c r="D9"/>
      <c r="E9" s="18"/>
      <c r="F9"/>
      <c r="G9"/>
      <c r="H9"/>
      <c r="I9"/>
      <c r="J9"/>
      <c r="K9"/>
      <c r="L9"/>
    </row>
    <row r="10" spans="2:12" s="39" customFormat="1" x14ac:dyDescent="0.25">
      <c r="B10"/>
      <c r="C10"/>
      <c r="D10"/>
      <c r="E10" s="18"/>
      <c r="F10"/>
      <c r="G10"/>
      <c r="H10"/>
      <c r="I10"/>
      <c r="J10"/>
      <c r="K10"/>
      <c r="L10"/>
    </row>
    <row r="11" spans="2:12" s="39" customFormat="1" x14ac:dyDescent="0.25">
      <c r="B11"/>
      <c r="C11"/>
      <c r="D11"/>
      <c r="E11" s="18"/>
      <c r="F11"/>
      <c r="G11"/>
      <c r="H11"/>
      <c r="I11"/>
      <c r="J11"/>
      <c r="K11"/>
      <c r="L11"/>
    </row>
    <row r="12" spans="2:12" s="39" customFormat="1" x14ac:dyDescent="0.25">
      <c r="B12"/>
      <c r="C12"/>
      <c r="D12"/>
      <c r="E12" s="18"/>
      <c r="F12"/>
      <c r="G12"/>
      <c r="H12"/>
      <c r="I12"/>
      <c r="J12"/>
      <c r="K12"/>
      <c r="L12"/>
    </row>
    <row r="13" spans="2:12" s="39" customFormat="1" x14ac:dyDescent="0.25">
      <c r="B13"/>
      <c r="C13"/>
      <c r="D13"/>
      <c r="E13" s="18"/>
      <c r="F13"/>
      <c r="G13"/>
      <c r="H13"/>
      <c r="I13"/>
      <c r="J13"/>
      <c r="K13"/>
      <c r="L13"/>
    </row>
    <row r="14" spans="2:12" s="39" customFormat="1" x14ac:dyDescent="0.25">
      <c r="B14"/>
      <c r="C14"/>
      <c r="D14"/>
      <c r="E14" s="18"/>
      <c r="F14"/>
      <c r="G14"/>
      <c r="H14"/>
      <c r="I14"/>
      <c r="J14"/>
      <c r="K14"/>
      <c r="L14"/>
    </row>
    <row r="15" spans="2:12" s="39" customFormat="1" x14ac:dyDescent="0.25">
      <c r="B15"/>
      <c r="C15"/>
      <c r="D15"/>
      <c r="E15" s="18"/>
      <c r="F15"/>
      <c r="G15"/>
      <c r="H15"/>
      <c r="I15"/>
      <c r="J15"/>
      <c r="K15"/>
      <c r="L15"/>
    </row>
    <row r="16" spans="2:12" s="39" customFormat="1" x14ac:dyDescent="0.25">
      <c r="B16"/>
      <c r="C16"/>
      <c r="D16"/>
      <c r="E16" s="18"/>
      <c r="F16"/>
      <c r="G16"/>
      <c r="H16"/>
      <c r="I16"/>
      <c r="J16"/>
      <c r="K16"/>
      <c r="L16"/>
    </row>
    <row r="17" spans="2:12" s="39" customFormat="1" x14ac:dyDescent="0.25">
      <c r="B17"/>
      <c r="C17"/>
      <c r="D17"/>
      <c r="E17" s="18"/>
      <c r="F17"/>
      <c r="G17"/>
      <c r="H17"/>
      <c r="I17"/>
      <c r="J17"/>
      <c r="K17"/>
      <c r="L17"/>
    </row>
    <row r="18" spans="2:12" s="39" customFormat="1" x14ac:dyDescent="0.25">
      <c r="B18"/>
      <c r="C18"/>
      <c r="D18"/>
      <c r="E18" s="18"/>
      <c r="F18"/>
      <c r="G18"/>
      <c r="H18"/>
      <c r="I18"/>
      <c r="J18"/>
      <c r="K18"/>
      <c r="L18"/>
    </row>
    <row r="19" spans="2:12" s="39" customFormat="1" x14ac:dyDescent="0.25">
      <c r="B19"/>
      <c r="C19"/>
      <c r="D19"/>
      <c r="E19" s="18"/>
      <c r="F19"/>
      <c r="G19"/>
      <c r="H19"/>
      <c r="I19"/>
      <c r="J19"/>
      <c r="K19"/>
      <c r="L19"/>
    </row>
    <row r="20" spans="2:12" s="39" customFormat="1" x14ac:dyDescent="0.25">
      <c r="B20"/>
      <c r="C20"/>
      <c r="D20"/>
      <c r="E20" s="18"/>
      <c r="F20"/>
      <c r="G20"/>
      <c r="H20"/>
      <c r="I20"/>
      <c r="J20"/>
      <c r="K20"/>
      <c r="L20"/>
    </row>
    <row r="21" spans="2:12" s="39" customFormat="1" x14ac:dyDescent="0.25">
      <c r="B21"/>
      <c r="C21"/>
      <c r="D21"/>
      <c r="E21" s="18"/>
      <c r="F21"/>
      <c r="G21"/>
      <c r="H21"/>
      <c r="I21"/>
      <c r="J21"/>
      <c r="K21"/>
      <c r="L21"/>
    </row>
    <row r="22" spans="2:12" s="39" customFormat="1" x14ac:dyDescent="0.25">
      <c r="B22"/>
      <c r="C22"/>
      <c r="D22"/>
      <c r="E22" s="18"/>
      <c r="F22"/>
      <c r="G22"/>
      <c r="H22"/>
      <c r="I22"/>
      <c r="J22"/>
      <c r="K22"/>
      <c r="L22"/>
    </row>
    <row r="23" spans="2:12" s="39" customFormat="1" x14ac:dyDescent="0.25">
      <c r="B23"/>
      <c r="C23"/>
      <c r="D23"/>
      <c r="E23" s="18"/>
      <c r="F23"/>
      <c r="G23"/>
      <c r="H23"/>
      <c r="I23"/>
      <c r="J23"/>
      <c r="K23"/>
      <c r="L23"/>
    </row>
    <row r="24" spans="2:12" s="39" customFormat="1" x14ac:dyDescent="0.25">
      <c r="B24"/>
      <c r="C24"/>
      <c r="D24"/>
      <c r="E24" s="18"/>
      <c r="F24"/>
      <c r="G24"/>
      <c r="H24"/>
      <c r="I24"/>
      <c r="J24"/>
      <c r="K24"/>
      <c r="L24"/>
    </row>
    <row r="25" spans="2:12" s="39" customFormat="1" x14ac:dyDescent="0.25">
      <c r="B25"/>
      <c r="C25"/>
      <c r="D25"/>
      <c r="E25" s="18"/>
      <c r="F25"/>
      <c r="G25"/>
      <c r="H25"/>
      <c r="I25"/>
      <c r="J25"/>
      <c r="K25"/>
      <c r="L25"/>
    </row>
    <row r="26" spans="2:12" s="39" customFormat="1" x14ac:dyDescent="0.25">
      <c r="B26"/>
      <c r="C26"/>
      <c r="D26"/>
      <c r="E26" s="18"/>
      <c r="F26"/>
      <c r="G26"/>
      <c r="H26"/>
      <c r="I26"/>
      <c r="J26"/>
      <c r="K26"/>
      <c r="L26"/>
    </row>
    <row r="27" spans="2:12" s="39" customFormat="1" x14ac:dyDescent="0.25">
      <c r="B27"/>
      <c r="C27"/>
      <c r="D27"/>
      <c r="E27" s="18"/>
      <c r="F27"/>
      <c r="G27"/>
      <c r="H27"/>
      <c r="I27"/>
      <c r="J27"/>
      <c r="K27"/>
      <c r="L27"/>
    </row>
    <row r="28" spans="2:12" s="39" customFormat="1" x14ac:dyDescent="0.25">
      <c r="B28"/>
      <c r="C28"/>
      <c r="D28"/>
      <c r="E28" s="18"/>
      <c r="F28"/>
      <c r="G28"/>
      <c r="H28"/>
      <c r="I28"/>
      <c r="J28"/>
      <c r="K28"/>
      <c r="L28"/>
    </row>
    <row r="29" spans="2:12" s="39" customFormat="1" x14ac:dyDescent="0.25">
      <c r="B29"/>
      <c r="C29"/>
      <c r="D29"/>
      <c r="E29" s="18"/>
      <c r="F29"/>
      <c r="G29"/>
      <c r="H29"/>
      <c r="I29"/>
      <c r="J29"/>
      <c r="K29"/>
      <c r="L29"/>
    </row>
    <row r="30" spans="2:12" s="39" customFormat="1" x14ac:dyDescent="0.25">
      <c r="B30"/>
      <c r="C30"/>
      <c r="D30"/>
      <c r="E30" s="18"/>
      <c r="F30"/>
      <c r="G30"/>
      <c r="H30"/>
      <c r="I30"/>
      <c r="J30"/>
      <c r="K30"/>
      <c r="L30"/>
    </row>
    <row r="31" spans="2:12" s="39" customFormat="1" x14ac:dyDescent="0.25">
      <c r="B31"/>
      <c r="C31"/>
      <c r="D31"/>
      <c r="E31" s="18"/>
      <c r="F31"/>
      <c r="G31"/>
      <c r="H31"/>
      <c r="I31"/>
      <c r="J31"/>
      <c r="K31"/>
      <c r="L31"/>
    </row>
    <row r="32" spans="2:12" s="39" customFormat="1" x14ac:dyDescent="0.25">
      <c r="B32"/>
      <c r="C32"/>
      <c r="D32"/>
      <c r="E32" s="18"/>
      <c r="F32"/>
      <c r="G32"/>
      <c r="H32"/>
      <c r="I32"/>
      <c r="J32"/>
      <c r="K32"/>
      <c r="L32"/>
    </row>
    <row r="33" spans="2:12" s="39" customFormat="1" x14ac:dyDescent="0.25">
      <c r="B33"/>
      <c r="C33"/>
      <c r="D33"/>
      <c r="E33" s="18"/>
      <c r="F33"/>
      <c r="G33"/>
      <c r="H33"/>
      <c r="I33"/>
      <c r="J33"/>
      <c r="K33"/>
      <c r="L33"/>
    </row>
    <row r="34" spans="2:12" s="39" customFormat="1" x14ac:dyDescent="0.25">
      <c r="B34"/>
      <c r="C34"/>
      <c r="D34"/>
      <c r="E34" s="18"/>
      <c r="F34"/>
      <c r="G34"/>
      <c r="H34"/>
      <c r="I34"/>
      <c r="J34"/>
      <c r="K34"/>
      <c r="L34"/>
    </row>
    <row r="35" spans="2:12" s="39" customFormat="1" x14ac:dyDescent="0.25">
      <c r="B35"/>
      <c r="C35"/>
      <c r="D35"/>
      <c r="E35" s="18"/>
      <c r="F35"/>
      <c r="G35"/>
      <c r="H35"/>
      <c r="I35"/>
      <c r="J35"/>
      <c r="K35"/>
      <c r="L35"/>
    </row>
    <row r="36" spans="2:12" s="39" customFormat="1" x14ac:dyDescent="0.25">
      <c r="B36"/>
      <c r="C36"/>
      <c r="D36" s="18"/>
      <c r="E36"/>
      <c r="F36"/>
      <c r="G36"/>
      <c r="H36"/>
      <c r="I36"/>
      <c r="J36"/>
      <c r="K36"/>
    </row>
    <row r="38" spans="2:12" ht="30" x14ac:dyDescent="0.25">
      <c r="B38" s="24" t="s">
        <v>100</v>
      </c>
      <c r="C38" s="25" t="s">
        <v>101</v>
      </c>
      <c r="D38" s="25" t="s">
        <v>102</v>
      </c>
      <c r="E38" s="26" t="s">
        <v>103</v>
      </c>
      <c r="F38" s="32" t="s">
        <v>104</v>
      </c>
      <c r="G38" s="32" t="s">
        <v>105</v>
      </c>
      <c r="H38" s="32" t="s">
        <v>106</v>
      </c>
      <c r="I38" s="32" t="s">
        <v>107</v>
      </c>
      <c r="J38" s="32" t="s">
        <v>108</v>
      </c>
    </row>
    <row r="39" spans="2:12" x14ac:dyDescent="0.25">
      <c r="B39" s="1" t="s">
        <v>109</v>
      </c>
      <c r="C39" s="19" t="s">
        <v>110</v>
      </c>
      <c r="D39" s="19" t="s">
        <v>111</v>
      </c>
      <c r="E39" s="36" t="s">
        <v>112</v>
      </c>
      <c r="F39" s="321">
        <v>60.279302648247565</v>
      </c>
      <c r="G39" s="321">
        <f t="shared" ref="G39:G73" si="0">+I39/$J39*100</f>
        <v>39.717681124449541</v>
      </c>
      <c r="H39" s="322">
        <v>19985</v>
      </c>
      <c r="I39" s="322">
        <v>13168</v>
      </c>
      <c r="J39" s="322">
        <v>33154</v>
      </c>
    </row>
    <row r="40" spans="2:12" x14ac:dyDescent="0.25">
      <c r="B40" s="1" t="s">
        <v>113</v>
      </c>
      <c r="C40" s="19" t="s">
        <v>114</v>
      </c>
      <c r="D40" s="19" t="s">
        <v>115</v>
      </c>
      <c r="E40" s="36" t="s">
        <v>116</v>
      </c>
      <c r="F40" s="321">
        <v>60.981721153348659</v>
      </c>
      <c r="G40" s="321">
        <f t="shared" si="0"/>
        <v>39.017539710110647</v>
      </c>
      <c r="H40" s="322">
        <v>82504</v>
      </c>
      <c r="I40" s="322">
        <v>52788</v>
      </c>
      <c r="J40" s="322">
        <v>135293</v>
      </c>
    </row>
    <row r="41" spans="2:12" x14ac:dyDescent="0.25">
      <c r="B41" s="1" t="s">
        <v>117</v>
      </c>
      <c r="C41" s="19" t="s">
        <v>118</v>
      </c>
      <c r="D41" s="19" t="s">
        <v>119</v>
      </c>
      <c r="E41" s="36" t="s">
        <v>120</v>
      </c>
      <c r="F41" s="321">
        <v>61.627681855782598</v>
      </c>
      <c r="G41" s="321">
        <f t="shared" si="0"/>
        <v>38.37407818082616</v>
      </c>
      <c r="H41" s="322">
        <v>35015</v>
      </c>
      <c r="I41" s="322">
        <v>21803</v>
      </c>
      <c r="J41" s="322">
        <v>56817</v>
      </c>
    </row>
    <row r="42" spans="2:12" x14ac:dyDescent="0.25">
      <c r="B42" s="1" t="s">
        <v>109</v>
      </c>
      <c r="C42" s="19" t="s">
        <v>110</v>
      </c>
      <c r="D42" s="19" t="s">
        <v>121</v>
      </c>
      <c r="E42" s="36" t="s">
        <v>122</v>
      </c>
      <c r="F42" s="321">
        <v>62.450888681010284</v>
      </c>
      <c r="G42" s="321">
        <f t="shared" si="0"/>
        <v>37.549111318989709</v>
      </c>
      <c r="H42" s="322">
        <v>23366</v>
      </c>
      <c r="I42" s="322">
        <v>14049</v>
      </c>
      <c r="J42" s="322">
        <v>37415</v>
      </c>
    </row>
    <row r="43" spans="2:12" x14ac:dyDescent="0.25">
      <c r="B43" s="1" t="s">
        <v>123</v>
      </c>
      <c r="C43" s="19" t="s">
        <v>124</v>
      </c>
      <c r="D43" s="19" t="s">
        <v>125</v>
      </c>
      <c r="E43" s="36" t="s">
        <v>126</v>
      </c>
      <c r="F43" s="321">
        <v>63.879660391288297</v>
      </c>
      <c r="G43" s="321">
        <f t="shared" si="0"/>
        <v>36.141433317513048</v>
      </c>
      <c r="H43" s="322">
        <v>24227</v>
      </c>
      <c r="I43" s="322">
        <v>13707</v>
      </c>
      <c r="J43" s="322">
        <v>37926</v>
      </c>
    </row>
    <row r="44" spans="2:12" x14ac:dyDescent="0.25">
      <c r="B44" s="1" t="s">
        <v>127</v>
      </c>
      <c r="C44" s="19" t="s">
        <v>128</v>
      </c>
      <c r="D44" s="19" t="s">
        <v>129</v>
      </c>
      <c r="E44" s="36" t="s">
        <v>130</v>
      </c>
      <c r="F44" s="321">
        <v>63.948840927258189</v>
      </c>
      <c r="G44" s="321">
        <f t="shared" si="0"/>
        <v>36.047525615870939</v>
      </c>
      <c r="H44" s="322">
        <v>17600</v>
      </c>
      <c r="I44" s="322">
        <v>9921</v>
      </c>
      <c r="J44" s="322">
        <v>27522</v>
      </c>
    </row>
    <row r="45" spans="2:12" x14ac:dyDescent="0.25">
      <c r="B45" s="1" t="s">
        <v>131</v>
      </c>
      <c r="C45" s="19" t="s">
        <v>132</v>
      </c>
      <c r="D45" s="19" t="s">
        <v>133</v>
      </c>
      <c r="E45" s="36" t="s">
        <v>134</v>
      </c>
      <c r="F45" s="321">
        <v>64.864593529603695</v>
      </c>
      <c r="G45" s="321">
        <f t="shared" si="0"/>
        <v>35.13791632156213</v>
      </c>
      <c r="H45" s="322">
        <v>25844</v>
      </c>
      <c r="I45" s="322">
        <v>14000</v>
      </c>
      <c r="J45" s="322">
        <v>39843</v>
      </c>
    </row>
    <row r="46" spans="2:12" x14ac:dyDescent="0.25">
      <c r="B46" s="1" t="s">
        <v>109</v>
      </c>
      <c r="C46" s="21" t="s">
        <v>135</v>
      </c>
      <c r="D46" s="19" t="s">
        <v>135</v>
      </c>
      <c r="E46" s="37" t="s">
        <v>136</v>
      </c>
      <c r="F46" s="321">
        <v>65.158016491921941</v>
      </c>
      <c r="G46" s="321">
        <f t="shared" si="0"/>
        <v>34.841983508078059</v>
      </c>
      <c r="H46" s="322">
        <v>17463</v>
      </c>
      <c r="I46" s="322">
        <v>9338</v>
      </c>
      <c r="J46" s="322">
        <v>26801</v>
      </c>
    </row>
    <row r="47" spans="2:12" x14ac:dyDescent="0.25">
      <c r="B47" s="1" t="s">
        <v>137</v>
      </c>
      <c r="C47" s="19" t="s">
        <v>138</v>
      </c>
      <c r="D47" s="19" t="s">
        <v>139</v>
      </c>
      <c r="E47" s="36" t="s">
        <v>140</v>
      </c>
      <c r="F47" s="321">
        <v>65.332877893264367</v>
      </c>
      <c r="G47" s="321">
        <f t="shared" si="0"/>
        <v>34.667935392573071</v>
      </c>
      <c r="H47" s="322">
        <v>80332</v>
      </c>
      <c r="I47" s="322">
        <v>42627</v>
      </c>
      <c r="J47" s="322">
        <v>122958</v>
      </c>
    </row>
    <row r="48" spans="2:12" x14ac:dyDescent="0.25">
      <c r="B48" s="1" t="s">
        <v>141</v>
      </c>
      <c r="C48" s="19" t="s">
        <v>142</v>
      </c>
      <c r="D48" s="19" t="s">
        <v>143</v>
      </c>
      <c r="E48" s="36" t="s">
        <v>144</v>
      </c>
      <c r="F48" s="321">
        <v>67.209574053747829</v>
      </c>
      <c r="G48" s="321">
        <f t="shared" si="0"/>
        <v>32.786885245901637</v>
      </c>
      <c r="H48" s="322">
        <v>18982</v>
      </c>
      <c r="I48" s="322">
        <v>9260</v>
      </c>
      <c r="J48" s="322">
        <v>28243</v>
      </c>
    </row>
    <row r="49" spans="2:10" x14ac:dyDescent="0.25">
      <c r="B49" s="1" t="s">
        <v>109</v>
      </c>
      <c r="C49" s="19" t="s">
        <v>145</v>
      </c>
      <c r="D49" s="19" t="s">
        <v>146</v>
      </c>
      <c r="E49" s="36" t="s">
        <v>147</v>
      </c>
      <c r="F49" s="321">
        <v>67.220003895597984</v>
      </c>
      <c r="G49" s="321">
        <f t="shared" si="0"/>
        <v>32.781456953642383</v>
      </c>
      <c r="H49" s="322">
        <v>138043</v>
      </c>
      <c r="I49" s="322">
        <v>67320</v>
      </c>
      <c r="J49" s="322">
        <v>205360</v>
      </c>
    </row>
    <row r="50" spans="2:10" x14ac:dyDescent="0.25">
      <c r="B50" s="1" t="s">
        <v>131</v>
      </c>
      <c r="C50" s="19" t="s">
        <v>132</v>
      </c>
      <c r="D50" s="21" t="s">
        <v>148</v>
      </c>
      <c r="E50" s="36" t="s">
        <v>149</v>
      </c>
      <c r="F50" s="321">
        <v>67.50816165709783</v>
      </c>
      <c r="G50" s="321">
        <f t="shared" si="0"/>
        <v>32.494652707418666</v>
      </c>
      <c r="H50" s="322">
        <v>23987</v>
      </c>
      <c r="I50" s="322">
        <v>11546</v>
      </c>
      <c r="J50" s="322">
        <v>35532</v>
      </c>
    </row>
    <row r="51" spans="2:10" x14ac:dyDescent="0.25">
      <c r="B51" s="1" t="s">
        <v>123</v>
      </c>
      <c r="C51" s="19" t="s">
        <v>150</v>
      </c>
      <c r="D51" s="19" t="s">
        <v>151</v>
      </c>
      <c r="E51" s="36" t="s">
        <v>152</v>
      </c>
      <c r="F51" s="321">
        <v>68.716037185072082</v>
      </c>
      <c r="G51" s="321">
        <f t="shared" si="0"/>
        <v>31.265999011990836</v>
      </c>
      <c r="H51" s="322">
        <v>15301</v>
      </c>
      <c r="I51" s="322">
        <v>6962</v>
      </c>
      <c r="J51" s="322">
        <v>22267</v>
      </c>
    </row>
    <row r="52" spans="2:10" x14ac:dyDescent="0.25">
      <c r="B52" s="1" t="s">
        <v>123</v>
      </c>
      <c r="C52" s="19" t="s">
        <v>124</v>
      </c>
      <c r="D52" s="19" t="s">
        <v>153</v>
      </c>
      <c r="E52" s="36" t="s">
        <v>154</v>
      </c>
      <c r="F52" s="321">
        <v>69.713708127500254</v>
      </c>
      <c r="G52" s="321">
        <f t="shared" si="0"/>
        <v>30.282020984297368</v>
      </c>
      <c r="H52" s="322">
        <v>48969</v>
      </c>
      <c r="I52" s="322">
        <v>21271</v>
      </c>
      <c r="J52" s="322">
        <v>70243</v>
      </c>
    </row>
    <row r="53" spans="2:10" x14ac:dyDescent="0.25">
      <c r="B53" s="1" t="s">
        <v>141</v>
      </c>
      <c r="C53" s="19" t="s">
        <v>155</v>
      </c>
      <c r="D53" s="19" t="s">
        <v>156</v>
      </c>
      <c r="E53" s="36" t="s">
        <v>157</v>
      </c>
      <c r="F53" s="321">
        <v>71.120200874777254</v>
      </c>
      <c r="G53" s="321">
        <f t="shared" si="0"/>
        <v>28.883849019925485</v>
      </c>
      <c r="H53" s="322">
        <v>17561</v>
      </c>
      <c r="I53" s="322">
        <v>7132</v>
      </c>
      <c r="J53" s="322">
        <v>24692</v>
      </c>
    </row>
    <row r="54" spans="2:10" x14ac:dyDescent="0.25">
      <c r="B54" s="1" t="s">
        <v>109</v>
      </c>
      <c r="C54" s="19" t="s">
        <v>145</v>
      </c>
      <c r="D54" s="19" t="s">
        <v>158</v>
      </c>
      <c r="E54" s="36" t="s">
        <v>159</v>
      </c>
      <c r="F54" s="321">
        <v>71.734708455504688</v>
      </c>
      <c r="G54" s="321">
        <f t="shared" si="0"/>
        <v>28.261890021973834</v>
      </c>
      <c r="H54" s="322">
        <v>105445</v>
      </c>
      <c r="I54" s="322">
        <v>41543</v>
      </c>
      <c r="J54" s="322">
        <v>146993</v>
      </c>
    </row>
    <row r="55" spans="2:10" x14ac:dyDescent="0.25">
      <c r="B55" s="1" t="s">
        <v>141</v>
      </c>
      <c r="C55" s="19" t="s">
        <v>160</v>
      </c>
      <c r="D55" s="19" t="s">
        <v>161</v>
      </c>
      <c r="E55" s="36" t="s">
        <v>162</v>
      </c>
      <c r="F55" s="321">
        <v>73.462463293568774</v>
      </c>
      <c r="G55" s="321">
        <f t="shared" si="0"/>
        <v>26.540052691924764</v>
      </c>
      <c r="H55" s="322">
        <v>204388</v>
      </c>
      <c r="I55" s="322">
        <v>73840</v>
      </c>
      <c r="J55" s="322">
        <v>278221</v>
      </c>
    </row>
    <row r="56" spans="2:10" x14ac:dyDescent="0.25">
      <c r="B56" s="1" t="s">
        <v>141</v>
      </c>
      <c r="C56" s="19" t="s">
        <v>142</v>
      </c>
      <c r="D56" s="19" t="s">
        <v>163</v>
      </c>
      <c r="E56" s="36" t="s">
        <v>164</v>
      </c>
      <c r="F56" s="321">
        <v>73.569298397614205</v>
      </c>
      <c r="G56" s="321">
        <f t="shared" si="0"/>
        <v>26.427965599321475</v>
      </c>
      <c r="H56" s="322">
        <v>80668</v>
      </c>
      <c r="I56" s="322">
        <v>28978</v>
      </c>
      <c r="J56" s="322">
        <v>109649</v>
      </c>
    </row>
    <row r="57" spans="2:10" x14ac:dyDescent="0.25">
      <c r="B57" s="1" t="s">
        <v>109</v>
      </c>
      <c r="C57" s="19" t="s">
        <v>110</v>
      </c>
      <c r="D57" s="19" t="s">
        <v>165</v>
      </c>
      <c r="E57" s="36" t="s">
        <v>166</v>
      </c>
      <c r="F57" s="321">
        <v>73.987918131818589</v>
      </c>
      <c r="G57" s="321">
        <f t="shared" si="0"/>
        <v>25.994049229104682</v>
      </c>
      <c r="H57" s="322">
        <v>16412</v>
      </c>
      <c r="I57" s="322">
        <v>5766</v>
      </c>
      <c r="J57" s="322">
        <v>22182</v>
      </c>
    </row>
    <row r="58" spans="2:10" x14ac:dyDescent="0.25">
      <c r="B58" s="1" t="s">
        <v>141</v>
      </c>
      <c r="C58" s="19" t="s">
        <v>142</v>
      </c>
      <c r="D58" s="19" t="s">
        <v>167</v>
      </c>
      <c r="E58" s="36" t="s">
        <v>168</v>
      </c>
      <c r="F58" s="321">
        <v>74.87153708668454</v>
      </c>
      <c r="G58" s="321">
        <f t="shared" si="0"/>
        <v>25.130324694667859</v>
      </c>
      <c r="H58" s="322">
        <v>40215</v>
      </c>
      <c r="I58" s="322">
        <v>13498</v>
      </c>
      <c r="J58" s="322">
        <v>53712</v>
      </c>
    </row>
    <row r="59" spans="2:10" x14ac:dyDescent="0.25">
      <c r="B59" s="1" t="s">
        <v>141</v>
      </c>
      <c r="C59" s="19" t="s">
        <v>142</v>
      </c>
      <c r="D59" s="19" t="s">
        <v>169</v>
      </c>
      <c r="E59" s="36" t="s">
        <v>170</v>
      </c>
      <c r="F59" s="321">
        <v>75.180529553356507</v>
      </c>
      <c r="G59" s="321">
        <f t="shared" si="0"/>
        <v>24.808008252779583</v>
      </c>
      <c r="H59" s="322">
        <v>19677</v>
      </c>
      <c r="I59" s="322">
        <v>6493</v>
      </c>
      <c r="J59" s="322">
        <v>26173</v>
      </c>
    </row>
    <row r="60" spans="2:10" x14ac:dyDescent="0.25">
      <c r="B60" s="1" t="s">
        <v>141</v>
      </c>
      <c r="C60" s="19" t="s">
        <v>160</v>
      </c>
      <c r="D60" s="19" t="s">
        <v>171</v>
      </c>
      <c r="E60" s="36" t="s">
        <v>172</v>
      </c>
      <c r="F60" s="321">
        <v>75.339366515837099</v>
      </c>
      <c r="G60" s="321">
        <f t="shared" si="0"/>
        <v>24.67651028022545</v>
      </c>
      <c r="H60" s="322">
        <v>18981</v>
      </c>
      <c r="I60" s="322">
        <v>6217</v>
      </c>
      <c r="J60" s="322">
        <v>25194</v>
      </c>
    </row>
    <row r="61" spans="2:10" x14ac:dyDescent="0.25">
      <c r="B61" s="1" t="s">
        <v>141</v>
      </c>
      <c r="C61" s="19" t="s">
        <v>142</v>
      </c>
      <c r="D61" s="19" t="s">
        <v>173</v>
      </c>
      <c r="E61" s="36" t="s">
        <v>174</v>
      </c>
      <c r="F61" s="321">
        <v>75.600340903393999</v>
      </c>
      <c r="G61" s="321">
        <f t="shared" si="0"/>
        <v>24.397152454003106</v>
      </c>
      <c r="H61" s="322">
        <v>30160</v>
      </c>
      <c r="I61" s="322">
        <v>9733</v>
      </c>
      <c r="J61" s="322">
        <v>39894</v>
      </c>
    </row>
    <row r="62" spans="2:10" x14ac:dyDescent="0.25">
      <c r="B62" s="1" t="s">
        <v>141</v>
      </c>
      <c r="C62" s="21" t="s">
        <v>175</v>
      </c>
      <c r="D62" s="19" t="s">
        <v>175</v>
      </c>
      <c r="E62" s="37" t="s">
        <v>176</v>
      </c>
      <c r="F62" s="321">
        <v>76.582818162438713</v>
      </c>
      <c r="G62" s="321">
        <f t="shared" si="0"/>
        <v>23.420734740282811</v>
      </c>
      <c r="H62" s="322">
        <v>21555</v>
      </c>
      <c r="I62" s="322">
        <v>6592</v>
      </c>
      <c r="J62" s="322">
        <v>28146</v>
      </c>
    </row>
    <row r="63" spans="2:10" x14ac:dyDescent="0.25">
      <c r="B63" s="1" t="s">
        <v>141</v>
      </c>
      <c r="C63" s="19" t="s">
        <v>177</v>
      </c>
      <c r="D63" s="19" t="s">
        <v>178</v>
      </c>
      <c r="E63" s="36" t="s">
        <v>179</v>
      </c>
      <c r="F63" s="321">
        <v>77.360141463575687</v>
      </c>
      <c r="G63" s="321">
        <f t="shared" si="0"/>
        <v>22.640041969484077</v>
      </c>
      <c r="H63" s="322">
        <v>421735</v>
      </c>
      <c r="I63" s="322">
        <v>123424</v>
      </c>
      <c r="J63" s="322">
        <v>545158</v>
      </c>
    </row>
    <row r="64" spans="2:10" x14ac:dyDescent="0.25">
      <c r="B64" s="1" t="s">
        <v>123</v>
      </c>
      <c r="C64" s="19" t="s">
        <v>124</v>
      </c>
      <c r="D64" s="19" t="s">
        <v>180</v>
      </c>
      <c r="E64" s="36" t="s">
        <v>181</v>
      </c>
      <c r="F64" s="321">
        <v>77.877675690321951</v>
      </c>
      <c r="G64" s="321">
        <f t="shared" si="0"/>
        <v>22.122324309678053</v>
      </c>
      <c r="H64" s="322">
        <v>63232</v>
      </c>
      <c r="I64" s="322">
        <v>17962</v>
      </c>
      <c r="J64" s="322">
        <v>81194</v>
      </c>
    </row>
    <row r="65" spans="2:10" x14ac:dyDescent="0.25">
      <c r="B65" s="11" t="s">
        <v>123</v>
      </c>
      <c r="C65" s="19" t="s">
        <v>124</v>
      </c>
      <c r="D65" s="19" t="s">
        <v>182</v>
      </c>
      <c r="E65" s="36" t="s">
        <v>183</v>
      </c>
      <c r="F65" s="321">
        <v>80.239042965168323</v>
      </c>
      <c r="G65" s="321">
        <f t="shared" si="0"/>
        <v>19.758799607348198</v>
      </c>
      <c r="H65" s="322">
        <v>74384</v>
      </c>
      <c r="I65" s="322">
        <v>18317</v>
      </c>
      <c r="J65" s="322">
        <v>92703</v>
      </c>
    </row>
    <row r="66" spans="2:10" x14ac:dyDescent="0.25">
      <c r="B66" s="1" t="s">
        <v>141</v>
      </c>
      <c r="C66" s="19" t="s">
        <v>142</v>
      </c>
      <c r="D66" s="21" t="s">
        <v>184</v>
      </c>
      <c r="E66" s="36" t="s">
        <v>185</v>
      </c>
      <c r="F66" s="321">
        <v>80.645615517302076</v>
      </c>
      <c r="G66" s="321">
        <f t="shared" si="0"/>
        <v>19.34734396451579</v>
      </c>
      <c r="H66" s="322">
        <v>45818</v>
      </c>
      <c r="I66" s="322">
        <v>10992</v>
      </c>
      <c r="J66" s="322">
        <v>56814</v>
      </c>
    </row>
    <row r="67" spans="2:10" x14ac:dyDescent="0.25">
      <c r="B67" s="1" t="s">
        <v>141</v>
      </c>
      <c r="C67" s="19" t="s">
        <v>142</v>
      </c>
      <c r="D67" s="19" t="s">
        <v>186</v>
      </c>
      <c r="E67" s="36" t="s">
        <v>187</v>
      </c>
      <c r="F67" s="321">
        <v>81.17832753511145</v>
      </c>
      <c r="G67" s="321">
        <f t="shared" si="0"/>
        <v>18.820598720096207</v>
      </c>
      <c r="H67" s="322">
        <v>75603</v>
      </c>
      <c r="I67" s="322">
        <v>17528</v>
      </c>
      <c r="J67" s="322">
        <v>93132</v>
      </c>
    </row>
    <row r="68" spans="2:10" x14ac:dyDescent="0.25">
      <c r="B68" s="1" t="s">
        <v>141</v>
      </c>
      <c r="C68" s="19" t="s">
        <v>155</v>
      </c>
      <c r="D68" s="19" t="s">
        <v>188</v>
      </c>
      <c r="E68" s="36" t="s">
        <v>189</v>
      </c>
      <c r="F68" s="321">
        <v>82.549153224869713</v>
      </c>
      <c r="G68" s="321">
        <f t="shared" si="0"/>
        <v>17.452008332236307</v>
      </c>
      <c r="H68" s="322">
        <v>213203</v>
      </c>
      <c r="I68" s="322">
        <v>45074</v>
      </c>
      <c r="J68" s="322">
        <v>258274</v>
      </c>
    </row>
    <row r="69" spans="2:10" x14ac:dyDescent="0.25">
      <c r="B69" s="11" t="s">
        <v>137</v>
      </c>
      <c r="C69" s="19" t="s">
        <v>138</v>
      </c>
      <c r="D69" s="19" t="s">
        <v>190</v>
      </c>
      <c r="E69" s="36" t="s">
        <v>191</v>
      </c>
      <c r="F69" s="321">
        <v>82.552566210684674</v>
      </c>
      <c r="G69" s="321">
        <f t="shared" si="0"/>
        <v>17.457929538536892</v>
      </c>
      <c r="H69" s="322">
        <v>23596</v>
      </c>
      <c r="I69" s="322">
        <v>4990</v>
      </c>
      <c r="J69" s="322">
        <v>28583</v>
      </c>
    </row>
    <row r="70" spans="2:10" x14ac:dyDescent="0.25">
      <c r="B70" s="1" t="s">
        <v>109</v>
      </c>
      <c r="C70" s="19" t="s">
        <v>145</v>
      </c>
      <c r="D70" s="19" t="s">
        <v>192</v>
      </c>
      <c r="E70" s="36" t="s">
        <v>193</v>
      </c>
      <c r="F70" s="321">
        <v>85.135099472571056</v>
      </c>
      <c r="G70" s="321">
        <f t="shared" si="0"/>
        <v>14.866408544424296</v>
      </c>
      <c r="H70" s="322">
        <v>225820</v>
      </c>
      <c r="I70" s="322">
        <v>39433</v>
      </c>
      <c r="J70" s="322">
        <v>265249</v>
      </c>
    </row>
    <row r="71" spans="2:10" x14ac:dyDescent="0.25">
      <c r="B71" s="11" t="s">
        <v>131</v>
      </c>
      <c r="C71" s="19" t="s">
        <v>132</v>
      </c>
      <c r="D71" s="19" t="s">
        <v>194</v>
      </c>
      <c r="E71" s="36" t="s">
        <v>195</v>
      </c>
      <c r="F71" s="321">
        <v>87.13324057781233</v>
      </c>
      <c r="G71" s="321">
        <f t="shared" si="0"/>
        <v>12.868805499856775</v>
      </c>
      <c r="H71" s="322">
        <v>85171</v>
      </c>
      <c r="I71" s="322">
        <v>12579</v>
      </c>
      <c r="J71" s="322">
        <v>97748</v>
      </c>
    </row>
    <row r="72" spans="2:10" x14ac:dyDescent="0.25">
      <c r="B72" s="11" t="s">
        <v>141</v>
      </c>
      <c r="C72" s="19" t="s">
        <v>160</v>
      </c>
      <c r="D72" s="19" t="s">
        <v>196</v>
      </c>
      <c r="E72" s="36" t="s">
        <v>197</v>
      </c>
      <c r="F72" s="321">
        <v>93.718004338394792</v>
      </c>
      <c r="G72" s="321">
        <f t="shared" si="0"/>
        <v>6.2785249457700658</v>
      </c>
      <c r="H72" s="322">
        <v>108010</v>
      </c>
      <c r="I72" s="322">
        <v>7236</v>
      </c>
      <c r="J72" s="322">
        <v>115250</v>
      </c>
    </row>
    <row r="73" spans="2:10" x14ac:dyDescent="0.25">
      <c r="B73" s="11" t="s">
        <v>109</v>
      </c>
      <c r="C73" s="19" t="s">
        <v>145</v>
      </c>
      <c r="D73" s="19" t="s">
        <v>198</v>
      </c>
      <c r="E73" s="53" t="s">
        <v>199</v>
      </c>
      <c r="F73" s="323">
        <v>95.827437080925236</v>
      </c>
      <c r="G73" s="323">
        <f t="shared" si="0"/>
        <v>4.1831431103117191</v>
      </c>
      <c r="H73" s="55">
        <v>72458</v>
      </c>
      <c r="I73" s="55">
        <v>3163</v>
      </c>
      <c r="J73" s="55">
        <v>75613</v>
      </c>
    </row>
    <row r="74" spans="2:10" x14ac:dyDescent="0.25">
      <c r="B74" s="29" t="s">
        <v>200</v>
      </c>
      <c r="C74" s="28"/>
      <c r="D74" s="28"/>
      <c r="E74" s="34"/>
    </row>
    <row r="75" spans="2:10" ht="23.1" customHeight="1" x14ac:dyDescent="0.25">
      <c r="B75" s="387" t="s">
        <v>201</v>
      </c>
      <c r="C75" s="387"/>
      <c r="D75" s="387"/>
      <c r="E75" s="387"/>
      <c r="F75" s="387"/>
      <c r="G75" s="387"/>
      <c r="H75" s="387"/>
      <c r="I75" s="387"/>
      <c r="J75" s="387"/>
    </row>
    <row r="76" spans="2:10" x14ac:dyDescent="0.25">
      <c r="B76" s="30" t="s">
        <v>202</v>
      </c>
      <c r="C76" s="27"/>
      <c r="D76" s="27"/>
      <c r="E76" s="34"/>
    </row>
    <row r="78" spans="2:10" x14ac:dyDescent="0.25">
      <c r="B78" s="1"/>
      <c r="C78" s="19"/>
      <c r="D78" s="19"/>
      <c r="F78" s="40"/>
    </row>
    <row r="79" spans="2:10" x14ac:dyDescent="0.25">
      <c r="B79" s="1"/>
      <c r="C79" s="19"/>
      <c r="D79" s="19"/>
      <c r="F79" s="40"/>
    </row>
    <row r="80" spans="2:10" x14ac:dyDescent="0.25">
      <c r="B80" s="1"/>
      <c r="C80" s="19"/>
      <c r="D80" s="19"/>
      <c r="F80" s="40"/>
    </row>
    <row r="81" spans="2:6" x14ac:dyDescent="0.25">
      <c r="B81" s="1"/>
      <c r="C81" s="19"/>
      <c r="D81" s="19"/>
      <c r="F81" s="40"/>
    </row>
    <row r="82" spans="2:6" x14ac:dyDescent="0.25">
      <c r="B82" s="1"/>
      <c r="C82" s="19"/>
      <c r="D82" s="19"/>
      <c r="F82" s="40"/>
    </row>
    <row r="83" spans="2:6" x14ac:dyDescent="0.25">
      <c r="B83" s="1"/>
      <c r="C83" s="21"/>
      <c r="D83" s="21"/>
      <c r="F83" s="40"/>
    </row>
    <row r="84" spans="2:6" x14ac:dyDescent="0.25">
      <c r="B84" s="1"/>
      <c r="C84" s="19"/>
      <c r="D84" s="19"/>
      <c r="F84" s="40"/>
    </row>
    <row r="85" spans="2:6" x14ac:dyDescent="0.25">
      <c r="B85" s="1"/>
      <c r="C85" s="19"/>
      <c r="D85" s="19"/>
      <c r="F85" s="40"/>
    </row>
    <row r="86" spans="2:6" x14ac:dyDescent="0.25">
      <c r="B86" s="1"/>
      <c r="C86" s="19"/>
      <c r="D86" s="19"/>
      <c r="F86" s="40"/>
    </row>
    <row r="87" spans="2:6" x14ac:dyDescent="0.25">
      <c r="B87" s="1"/>
      <c r="C87" s="19"/>
      <c r="D87" s="19"/>
      <c r="F87" s="40"/>
    </row>
    <row r="88" spans="2:6" x14ac:dyDescent="0.25">
      <c r="B88" s="1"/>
      <c r="C88" s="19"/>
      <c r="D88" s="19"/>
      <c r="F88" s="40"/>
    </row>
    <row r="89" spans="2:6" x14ac:dyDescent="0.25">
      <c r="B89" s="1"/>
      <c r="C89" s="19"/>
      <c r="D89" s="19"/>
      <c r="F89" s="40"/>
    </row>
    <row r="90" spans="2:6" x14ac:dyDescent="0.25">
      <c r="B90" s="1"/>
      <c r="C90" s="19"/>
      <c r="D90" s="19"/>
      <c r="F90" s="40"/>
    </row>
    <row r="91" spans="2:6" x14ac:dyDescent="0.25">
      <c r="B91" s="1"/>
      <c r="C91" s="19"/>
      <c r="D91" s="19"/>
      <c r="F91" s="40"/>
    </row>
    <row r="92" spans="2:6" x14ac:dyDescent="0.25">
      <c r="B92" s="1"/>
      <c r="C92" s="19"/>
      <c r="D92" s="19"/>
      <c r="F92" s="40"/>
    </row>
    <row r="93" spans="2:6" x14ac:dyDescent="0.25">
      <c r="B93" s="1"/>
      <c r="C93" s="19"/>
      <c r="D93" s="19"/>
      <c r="F93" s="40"/>
    </row>
    <row r="94" spans="2:6" x14ac:dyDescent="0.25">
      <c r="B94" s="1"/>
      <c r="C94" s="19"/>
      <c r="D94" s="19"/>
      <c r="F94" s="40"/>
    </row>
    <row r="95" spans="2:6" x14ac:dyDescent="0.25">
      <c r="B95" s="1"/>
      <c r="C95" s="19"/>
      <c r="D95" s="19"/>
      <c r="F95" s="40"/>
    </row>
    <row r="96" spans="2:6" x14ac:dyDescent="0.25">
      <c r="B96" s="1"/>
      <c r="C96" s="19"/>
      <c r="D96" s="19"/>
      <c r="F96" s="40"/>
    </row>
    <row r="97" spans="2:6" x14ac:dyDescent="0.25">
      <c r="B97" s="1"/>
      <c r="C97" s="19"/>
      <c r="D97" s="19"/>
      <c r="F97" s="40"/>
    </row>
    <row r="98" spans="2:6" x14ac:dyDescent="0.25">
      <c r="B98" s="1"/>
      <c r="C98" s="19"/>
      <c r="D98" s="19"/>
      <c r="F98" s="40"/>
    </row>
    <row r="99" spans="2:6" x14ac:dyDescent="0.25">
      <c r="B99" s="1"/>
      <c r="C99" s="21"/>
      <c r="D99" s="21"/>
      <c r="F99" s="40"/>
    </row>
    <row r="100" spans="2:6" x14ac:dyDescent="0.25">
      <c r="B100" s="1"/>
      <c r="C100" s="19"/>
      <c r="D100" s="19"/>
      <c r="F100" s="40"/>
    </row>
    <row r="101" spans="2:6" x14ac:dyDescent="0.25">
      <c r="B101" s="1"/>
      <c r="C101" s="19"/>
      <c r="D101" s="19"/>
      <c r="F101" s="40"/>
    </row>
    <row r="102" spans="2:6" x14ac:dyDescent="0.25">
      <c r="B102" s="11"/>
      <c r="C102" s="19"/>
      <c r="D102" s="19"/>
      <c r="F102" s="40"/>
    </row>
    <row r="103" spans="2:6" x14ac:dyDescent="0.25">
      <c r="B103" s="1"/>
      <c r="C103" s="19"/>
      <c r="D103" s="19"/>
      <c r="F103" s="40"/>
    </row>
    <row r="104" spans="2:6" x14ac:dyDescent="0.25">
      <c r="B104" s="1"/>
      <c r="C104" s="19"/>
      <c r="D104" s="19"/>
      <c r="F104" s="40"/>
    </row>
    <row r="105" spans="2:6" x14ac:dyDescent="0.25">
      <c r="B105" s="1"/>
      <c r="C105" s="19"/>
      <c r="D105" s="19"/>
      <c r="F105" s="40"/>
    </row>
    <row r="106" spans="2:6" x14ac:dyDescent="0.25">
      <c r="B106" s="11"/>
      <c r="C106" s="19"/>
      <c r="D106" s="19"/>
      <c r="F106" s="40"/>
    </row>
    <row r="107" spans="2:6" x14ac:dyDescent="0.25">
      <c r="B107" s="1"/>
      <c r="C107" s="19"/>
      <c r="D107" s="19"/>
      <c r="F107" s="40"/>
    </row>
    <row r="108" spans="2:6" x14ac:dyDescent="0.25">
      <c r="B108" s="11"/>
      <c r="C108" s="19"/>
      <c r="D108" s="19"/>
      <c r="F108" s="40"/>
    </row>
    <row r="109" spans="2:6" x14ac:dyDescent="0.25">
      <c r="B109" s="11"/>
      <c r="C109" s="19"/>
      <c r="D109" s="19"/>
      <c r="F109" s="40"/>
    </row>
    <row r="110" spans="2:6" x14ac:dyDescent="0.25">
      <c r="B110" s="11"/>
      <c r="C110" s="19"/>
      <c r="D110" s="19"/>
      <c r="F110" s="40"/>
    </row>
  </sheetData>
  <mergeCells count="1">
    <mergeCell ref="B75:J75"/>
  </mergeCells>
  <pageMargins left="0.7" right="0.7" top="0.75" bottom="0.75" header="0.3" footer="0.3"/>
  <pageSetup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A786-6839-4465-A8FE-54FA807CC774}">
  <dimension ref="A1:H71"/>
  <sheetViews>
    <sheetView topLeftCell="A31" zoomScaleNormal="100" workbookViewId="0">
      <selection activeCell="C60" sqref="C60"/>
    </sheetView>
  </sheetViews>
  <sheetFormatPr defaultRowHeight="15" x14ac:dyDescent="0.25"/>
  <cols>
    <col min="2" max="2" width="39.85546875" customWidth="1"/>
    <col min="3" max="3" width="15" customWidth="1"/>
    <col min="4" max="4" width="14.5703125" customWidth="1"/>
    <col min="5" max="5" width="2.42578125" style="39" customWidth="1"/>
    <col min="6" max="6" width="15.28515625" customWidth="1"/>
    <col min="7" max="7" width="2.42578125" style="39" customWidth="1"/>
  </cols>
  <sheetData>
    <row r="1" spans="1:7" x14ac:dyDescent="0.25">
      <c r="B1" s="365" t="s">
        <v>409</v>
      </c>
      <c r="C1" s="218"/>
    </row>
    <row r="2" spans="1:7" x14ac:dyDescent="0.25">
      <c r="A2" s="1"/>
      <c r="B2" s="1"/>
      <c r="C2" s="1"/>
      <c r="D2" s="1"/>
      <c r="E2" s="125"/>
      <c r="F2" s="1"/>
      <c r="G2" s="125"/>
    </row>
    <row r="3" spans="1:7" ht="48.6" customHeight="1" x14ac:dyDescent="0.25">
      <c r="A3" s="1"/>
      <c r="B3" s="250" t="s">
        <v>304</v>
      </c>
      <c r="C3" s="229"/>
      <c r="D3" s="391" t="s">
        <v>410</v>
      </c>
      <c r="E3" s="391"/>
      <c r="F3" s="391"/>
      <c r="G3" s="391"/>
    </row>
    <row r="4" spans="1:7" ht="44.1" customHeight="1" x14ac:dyDescent="0.25">
      <c r="A4" s="1"/>
      <c r="B4" s="251"/>
      <c r="C4" s="229" t="s">
        <v>306</v>
      </c>
      <c r="D4" s="229" t="s">
        <v>229</v>
      </c>
      <c r="E4" s="252"/>
      <c r="F4" s="229" t="s">
        <v>214</v>
      </c>
      <c r="G4" s="252"/>
    </row>
    <row r="5" spans="1:7" x14ac:dyDescent="0.25">
      <c r="A5" s="1"/>
      <c r="B5" s="253" t="s">
        <v>260</v>
      </c>
      <c r="C5" s="254"/>
      <c r="D5" s="186">
        <v>3911</v>
      </c>
      <c r="E5" s="255"/>
      <c r="F5" s="186">
        <v>4511</v>
      </c>
      <c r="G5" s="255"/>
    </row>
    <row r="6" spans="1:7" ht="13.5" customHeight="1" x14ac:dyDescent="0.25">
      <c r="A6" s="1"/>
      <c r="B6" s="263" t="s">
        <v>307</v>
      </c>
      <c r="C6" s="101"/>
      <c r="D6" s="101"/>
      <c r="E6" s="126"/>
      <c r="F6" s="101"/>
      <c r="G6" s="126"/>
    </row>
    <row r="7" spans="1:7" ht="13.5" customHeight="1" x14ac:dyDescent="0.25">
      <c r="A7" s="1"/>
      <c r="B7" s="103" t="s">
        <v>308</v>
      </c>
      <c r="C7" s="98">
        <v>69.813512529780738</v>
      </c>
      <c r="D7" s="98">
        <v>71.569328834126026</v>
      </c>
      <c r="E7" s="10" t="s">
        <v>310</v>
      </c>
      <c r="F7" s="162">
        <v>71.43721538781908</v>
      </c>
      <c r="G7" s="164"/>
    </row>
    <row r="8" spans="1:7" ht="13.5" customHeight="1" x14ac:dyDescent="0.25">
      <c r="A8" s="1"/>
      <c r="B8" s="103" t="s">
        <v>309</v>
      </c>
      <c r="C8" s="98">
        <v>4.963040335437487</v>
      </c>
      <c r="D8" s="98">
        <v>0</v>
      </c>
      <c r="E8" s="164"/>
      <c r="F8" s="162">
        <v>0</v>
      </c>
      <c r="G8" s="164" t="s">
        <v>310</v>
      </c>
    </row>
    <row r="9" spans="1:7" ht="13.5" customHeight="1" x14ac:dyDescent="0.25">
      <c r="A9" s="1"/>
      <c r="B9" s="103" t="s">
        <v>312</v>
      </c>
      <c r="C9" s="98">
        <v>21.070042840329606</v>
      </c>
      <c r="D9" s="98">
        <v>28.430671165873981</v>
      </c>
      <c r="E9" s="10" t="s">
        <v>310</v>
      </c>
      <c r="F9" s="162">
        <v>28.562784612180909</v>
      </c>
      <c r="G9" s="164"/>
    </row>
    <row r="10" spans="1:7" ht="13.5" customHeight="1" x14ac:dyDescent="0.25">
      <c r="A10" s="1"/>
      <c r="B10" s="103" t="s">
        <v>313</v>
      </c>
      <c r="C10" s="98">
        <v>4.1418960169216676</v>
      </c>
      <c r="D10" s="98">
        <v>2.2478637464805167</v>
      </c>
      <c r="E10" s="10" t="s">
        <v>311</v>
      </c>
      <c r="F10" s="162">
        <v>0</v>
      </c>
      <c r="G10" s="164" t="s">
        <v>311</v>
      </c>
    </row>
    <row r="11" spans="1:7" ht="13.5" customHeight="1" x14ac:dyDescent="0.25">
      <c r="A11" s="1"/>
      <c r="B11" s="296" t="s">
        <v>267</v>
      </c>
      <c r="C11" s="106">
        <v>11578622.4</v>
      </c>
      <c r="D11" s="106">
        <v>32568.7</v>
      </c>
      <c r="E11" s="12"/>
      <c r="F11" s="12">
        <v>25451.300000000003</v>
      </c>
      <c r="G11" s="165"/>
    </row>
    <row r="12" spans="1:7" ht="13.5" customHeight="1" x14ac:dyDescent="0.25">
      <c r="A12" s="1"/>
      <c r="B12" s="263" t="s">
        <v>314</v>
      </c>
      <c r="C12" s="101"/>
      <c r="D12" s="101"/>
      <c r="E12" s="13"/>
      <c r="F12" s="13"/>
      <c r="G12" s="166"/>
    </row>
    <row r="13" spans="1:7" ht="13.5" customHeight="1" x14ac:dyDescent="0.25">
      <c r="A13" s="1"/>
      <c r="B13" s="103" t="s">
        <v>315</v>
      </c>
      <c r="C13" s="98">
        <v>94.094752584728909</v>
      </c>
      <c r="D13" s="98">
        <v>82.106432654375652</v>
      </c>
      <c r="E13" s="10" t="s">
        <v>310</v>
      </c>
      <c r="F13" s="162">
        <v>90.161327184554168</v>
      </c>
      <c r="G13" s="164"/>
    </row>
    <row r="14" spans="1:7" ht="13.5" customHeight="1" x14ac:dyDescent="0.25">
      <c r="A14" s="1"/>
      <c r="B14" s="103" t="s">
        <v>316</v>
      </c>
      <c r="C14" s="98">
        <v>3.7848146770897371</v>
      </c>
      <c r="D14" s="98">
        <v>0</v>
      </c>
      <c r="E14" s="10"/>
      <c r="F14" s="162">
        <v>0</v>
      </c>
      <c r="G14" s="164" t="s">
        <v>310</v>
      </c>
    </row>
    <row r="15" spans="1:7" ht="13.5" customHeight="1" x14ac:dyDescent="0.25">
      <c r="A15" s="1"/>
      <c r="B15" s="103" t="s">
        <v>317</v>
      </c>
      <c r="C15" s="98">
        <v>1.9376994278697608</v>
      </c>
      <c r="D15" s="98">
        <v>17.893567345624344</v>
      </c>
      <c r="E15" s="10" t="s">
        <v>310</v>
      </c>
      <c r="F15" s="162">
        <v>9.8386728154458325</v>
      </c>
      <c r="G15" s="164"/>
    </row>
    <row r="16" spans="1:7" ht="13.5" customHeight="1" x14ac:dyDescent="0.25">
      <c r="A16" s="1"/>
      <c r="B16" s="103" t="s">
        <v>318</v>
      </c>
      <c r="C16" s="98">
        <v>0.17368992014110418</v>
      </c>
      <c r="D16" s="98">
        <v>0</v>
      </c>
      <c r="E16" s="10"/>
      <c r="F16" s="162">
        <v>0</v>
      </c>
      <c r="G16" s="164" t="s">
        <v>310</v>
      </c>
    </row>
    <row r="17" spans="1:8" ht="13.5" customHeight="1" x14ac:dyDescent="0.25">
      <c r="A17" s="1"/>
      <c r="B17" s="295" t="s">
        <v>267</v>
      </c>
      <c r="C17" s="108">
        <v>11578622.4</v>
      </c>
      <c r="D17" s="108">
        <v>31052.5</v>
      </c>
      <c r="E17" s="14"/>
      <c r="F17" s="14">
        <v>31941.3</v>
      </c>
      <c r="G17" s="167"/>
    </row>
    <row r="18" spans="1:8" ht="13.5" customHeight="1" x14ac:dyDescent="0.25">
      <c r="A18" s="1"/>
      <c r="B18" s="263" t="s">
        <v>319</v>
      </c>
      <c r="C18" s="107"/>
      <c r="D18" s="107"/>
      <c r="E18" s="2"/>
      <c r="F18" s="2"/>
      <c r="G18" s="168"/>
    </row>
    <row r="19" spans="1:8" ht="13.5" customHeight="1" x14ac:dyDescent="0.25">
      <c r="A19" s="1"/>
      <c r="B19" s="103" t="s">
        <v>320</v>
      </c>
      <c r="C19" s="105">
        <v>22.97514598973363</v>
      </c>
      <c r="D19" s="105">
        <v>69.841821146634814</v>
      </c>
      <c r="E19" s="10" t="s">
        <v>310</v>
      </c>
      <c r="F19" s="162">
        <v>69.676424952284179</v>
      </c>
      <c r="G19" s="168"/>
    </row>
    <row r="20" spans="1:8" ht="13.5" customHeight="1" x14ac:dyDescent="0.25">
      <c r="A20" s="1"/>
      <c r="B20" s="103" t="s">
        <v>321</v>
      </c>
      <c r="C20" s="105">
        <v>35.128331847146164</v>
      </c>
      <c r="D20" s="105">
        <v>0</v>
      </c>
      <c r="E20" s="10"/>
      <c r="F20" s="162">
        <v>0</v>
      </c>
      <c r="G20" s="168" t="s">
        <v>310</v>
      </c>
    </row>
    <row r="21" spans="1:8" ht="13.5" customHeight="1" x14ac:dyDescent="0.25">
      <c r="A21" s="1"/>
      <c r="B21" s="103" t="s">
        <v>322</v>
      </c>
      <c r="C21" s="105">
        <v>41.896282065472654</v>
      </c>
      <c r="D21" s="105">
        <v>30.158178853365204</v>
      </c>
      <c r="E21" s="10" t="s">
        <v>310</v>
      </c>
      <c r="F21" s="162">
        <v>30.323575047715824</v>
      </c>
      <c r="G21" s="168"/>
    </row>
    <row r="22" spans="1:8" ht="13.5" customHeight="1" x14ac:dyDescent="0.25">
      <c r="A22" s="1"/>
      <c r="B22" s="297" t="s">
        <v>267</v>
      </c>
      <c r="C22" s="113">
        <v>11578622.4</v>
      </c>
      <c r="D22" s="113">
        <v>33974.199999999997</v>
      </c>
      <c r="E22" s="14"/>
      <c r="F22" s="14">
        <v>29130.799999999999</v>
      </c>
      <c r="G22" s="167" t="s">
        <v>310</v>
      </c>
      <c r="H22" s="179"/>
    </row>
    <row r="23" spans="1:8" ht="13.5" customHeight="1" x14ac:dyDescent="0.25">
      <c r="A23" s="1"/>
      <c r="B23" s="263" t="s">
        <v>323</v>
      </c>
      <c r="C23" s="107"/>
      <c r="D23" s="107"/>
      <c r="E23" s="154"/>
      <c r="F23" s="153"/>
      <c r="G23" s="169"/>
    </row>
    <row r="24" spans="1:8" ht="13.5" customHeight="1" x14ac:dyDescent="0.25">
      <c r="A24" s="1"/>
      <c r="B24" s="103" t="s">
        <v>324</v>
      </c>
      <c r="C24" s="144">
        <v>89.2</v>
      </c>
      <c r="D24" s="105">
        <v>98.412690385279973</v>
      </c>
      <c r="E24" s="10"/>
      <c r="F24" s="162">
        <v>100.0000492676366</v>
      </c>
      <c r="G24" s="168"/>
    </row>
    <row r="25" spans="1:8" ht="13.5" customHeight="1" x14ac:dyDescent="0.25">
      <c r="A25" s="1"/>
      <c r="B25" s="110" t="s">
        <v>326</v>
      </c>
      <c r="C25" s="280">
        <v>0</v>
      </c>
      <c r="D25" s="111">
        <v>0</v>
      </c>
      <c r="E25" s="156"/>
      <c r="F25" s="111">
        <v>0</v>
      </c>
      <c r="G25" s="156"/>
    </row>
    <row r="26" spans="1:8" ht="13.5" customHeight="1" x14ac:dyDescent="0.25">
      <c r="A26" s="1"/>
      <c r="B26" s="263" t="s">
        <v>327</v>
      </c>
      <c r="C26" s="107"/>
      <c r="D26" s="107"/>
      <c r="E26" s="154"/>
      <c r="F26" s="153"/>
      <c r="G26" s="154"/>
    </row>
    <row r="27" spans="1:8" ht="45.6" customHeight="1" x14ac:dyDescent="0.25">
      <c r="A27" s="1"/>
      <c r="B27" s="110" t="s">
        <v>328</v>
      </c>
      <c r="C27" s="280" t="s">
        <v>329</v>
      </c>
      <c r="D27" s="307" t="s">
        <v>253</v>
      </c>
      <c r="E27" s="280"/>
      <c r="F27" s="307" t="s">
        <v>253</v>
      </c>
      <c r="G27" s="280"/>
    </row>
    <row r="28" spans="1:8" ht="13.5" customHeight="1" x14ac:dyDescent="0.25">
      <c r="A28" s="1"/>
      <c r="B28" s="263" t="s">
        <v>330</v>
      </c>
      <c r="C28" s="107"/>
      <c r="D28" s="107"/>
      <c r="E28" s="154"/>
      <c r="F28" s="153"/>
      <c r="G28" s="154"/>
    </row>
    <row r="29" spans="1:8" ht="13.5" customHeight="1" x14ac:dyDescent="0.25">
      <c r="A29" s="1"/>
      <c r="B29" s="103" t="s">
        <v>331</v>
      </c>
      <c r="C29" s="105">
        <v>37.667261694275481</v>
      </c>
      <c r="D29" s="105">
        <v>70.407454620092778</v>
      </c>
      <c r="E29" s="105" t="s">
        <v>310</v>
      </c>
      <c r="F29" s="105">
        <v>78.676300262982195</v>
      </c>
      <c r="G29" s="105" t="s">
        <v>310</v>
      </c>
    </row>
    <row r="30" spans="1:8" ht="13.5" customHeight="1" x14ac:dyDescent="0.25">
      <c r="A30" s="1"/>
      <c r="B30" s="103" t="s">
        <v>332</v>
      </c>
      <c r="C30" s="105">
        <v>26.25235710251679</v>
      </c>
      <c r="D30" s="105">
        <v>28.20915654023155</v>
      </c>
      <c r="E30" s="105" t="s">
        <v>310</v>
      </c>
      <c r="F30" s="105">
        <v>21.323699737017808</v>
      </c>
      <c r="G30" s="105" t="s">
        <v>311</v>
      </c>
    </row>
    <row r="31" spans="1:8" ht="13.5" customHeight="1" x14ac:dyDescent="0.25">
      <c r="A31" s="1"/>
      <c r="B31" s="103" t="s">
        <v>333</v>
      </c>
      <c r="C31" s="105">
        <v>36.097640596691363</v>
      </c>
      <c r="D31" s="105">
        <v>1.3833888396756659</v>
      </c>
      <c r="E31" s="105" t="s">
        <v>311</v>
      </c>
      <c r="F31" s="105">
        <v>0</v>
      </c>
      <c r="G31" s="105"/>
    </row>
    <row r="32" spans="1:8" ht="17.45" customHeight="1" x14ac:dyDescent="0.25">
      <c r="A32" s="1"/>
      <c r="B32" s="296" t="s">
        <v>267</v>
      </c>
      <c r="C32" s="109">
        <v>11578622.4</v>
      </c>
      <c r="D32" s="109">
        <v>32398.7</v>
      </c>
      <c r="E32" s="109"/>
      <c r="F32" s="109">
        <v>29355.600000000002</v>
      </c>
      <c r="G32" s="109"/>
    </row>
    <row r="33" spans="1:7" ht="13.5" customHeight="1" x14ac:dyDescent="0.25">
      <c r="A33" s="1"/>
      <c r="B33" s="263" t="s">
        <v>334</v>
      </c>
      <c r="C33" s="121"/>
      <c r="D33" s="121"/>
      <c r="E33" s="135"/>
      <c r="F33" s="121"/>
      <c r="G33" s="135"/>
    </row>
    <row r="34" spans="1:7" ht="13.5" customHeight="1" x14ac:dyDescent="0.25">
      <c r="A34" s="1"/>
      <c r="B34" s="103" t="s">
        <v>335</v>
      </c>
      <c r="C34" s="122">
        <v>620</v>
      </c>
      <c r="D34" s="122">
        <v>311.31639999999999</v>
      </c>
      <c r="E34" s="122"/>
      <c r="F34" s="122">
        <v>432</v>
      </c>
      <c r="G34" s="122"/>
    </row>
    <row r="35" spans="1:7" ht="13.5" customHeight="1" x14ac:dyDescent="0.25">
      <c r="A35" s="1"/>
      <c r="B35" s="103" t="s">
        <v>336</v>
      </c>
      <c r="C35" s="122">
        <v>750</v>
      </c>
      <c r="D35" s="122">
        <v>454</v>
      </c>
      <c r="E35" s="122"/>
      <c r="F35" s="122">
        <v>507</v>
      </c>
      <c r="G35" s="122"/>
    </row>
    <row r="36" spans="1:7" ht="13.5" customHeight="1" x14ac:dyDescent="0.25">
      <c r="A36" s="1"/>
      <c r="B36" s="103" t="s">
        <v>337</v>
      </c>
      <c r="C36" s="122">
        <v>853.5</v>
      </c>
      <c r="D36" s="122">
        <v>500</v>
      </c>
      <c r="E36" s="122"/>
      <c r="F36" s="122">
        <v>546.5</v>
      </c>
      <c r="G36" s="122"/>
    </row>
    <row r="37" spans="1:7" ht="13.5" customHeight="1" x14ac:dyDescent="0.25">
      <c r="A37" s="1"/>
      <c r="B37" s="103" t="s">
        <v>338</v>
      </c>
      <c r="C37" s="122">
        <v>1038</v>
      </c>
      <c r="D37" s="122">
        <v>514</v>
      </c>
      <c r="E37" s="122"/>
      <c r="F37" s="122">
        <v>629</v>
      </c>
      <c r="G37" s="122"/>
    </row>
    <row r="38" spans="1:7" ht="13.5" customHeight="1" x14ac:dyDescent="0.25">
      <c r="A38" s="1"/>
      <c r="B38" s="103" t="s">
        <v>339</v>
      </c>
      <c r="C38" s="122">
        <v>1209</v>
      </c>
      <c r="D38" s="122">
        <v>598</v>
      </c>
      <c r="E38" s="122"/>
      <c r="F38" s="122">
        <v>757</v>
      </c>
      <c r="G38" s="122"/>
    </row>
    <row r="39" spans="1:7" ht="13.5" customHeight="1" x14ac:dyDescent="0.25">
      <c r="A39" s="1"/>
      <c r="B39" s="103" t="s">
        <v>340</v>
      </c>
      <c r="C39" s="122">
        <v>1402</v>
      </c>
      <c r="D39" s="122">
        <v>692</v>
      </c>
      <c r="E39" s="122"/>
      <c r="F39" s="122">
        <v>800</v>
      </c>
      <c r="G39" s="122"/>
    </row>
    <row r="40" spans="1:7" ht="13.5" customHeight="1" x14ac:dyDescent="0.25">
      <c r="A40" s="1"/>
      <c r="B40" s="103" t="s">
        <v>341</v>
      </c>
      <c r="C40" s="122">
        <v>1656.3510000000001</v>
      </c>
      <c r="D40" s="122">
        <v>884</v>
      </c>
      <c r="E40" s="122"/>
      <c r="F40" s="122">
        <v>860</v>
      </c>
      <c r="G40" s="122"/>
    </row>
    <row r="41" spans="1:7" ht="13.5" customHeight="1" x14ac:dyDescent="0.25">
      <c r="A41" s="1"/>
      <c r="B41" s="103" t="s">
        <v>342</v>
      </c>
      <c r="C41" s="122">
        <v>1814.5</v>
      </c>
      <c r="D41" s="122">
        <v>984</v>
      </c>
      <c r="E41" s="122"/>
      <c r="F41" s="122">
        <v>970</v>
      </c>
      <c r="G41" s="122"/>
    </row>
    <row r="42" spans="1:7" ht="13.5" customHeight="1" x14ac:dyDescent="0.25">
      <c r="A42" s="1"/>
      <c r="B42" s="103" t="s">
        <v>343</v>
      </c>
      <c r="C42" s="122">
        <v>2006</v>
      </c>
      <c r="D42" s="122">
        <v>1035</v>
      </c>
      <c r="E42" s="122"/>
      <c r="F42" s="122">
        <v>1000.5</v>
      </c>
      <c r="G42" s="122"/>
    </row>
    <row r="43" spans="1:7" ht="13.5" customHeight="1" x14ac:dyDescent="0.25">
      <c r="A43" s="1"/>
      <c r="B43" s="103" t="s">
        <v>344</v>
      </c>
      <c r="C43" s="122">
        <v>2527</v>
      </c>
      <c r="D43" s="122">
        <v>1046.5</v>
      </c>
      <c r="E43" s="122"/>
      <c r="F43" s="122">
        <v>1058</v>
      </c>
      <c r="G43" s="122"/>
    </row>
    <row r="44" spans="1:7" ht="13.5" customHeight="1" x14ac:dyDescent="0.25">
      <c r="A44" s="1"/>
      <c r="B44" s="110" t="s">
        <v>345</v>
      </c>
      <c r="C44" s="145">
        <v>2403.5</v>
      </c>
      <c r="D44" s="145">
        <v>1106.6969999999999</v>
      </c>
      <c r="E44" s="145"/>
      <c r="F44" s="145">
        <v>1205</v>
      </c>
      <c r="G44" s="145"/>
    </row>
    <row r="45" spans="1:7" ht="13.5" customHeight="1" x14ac:dyDescent="0.25">
      <c r="A45" s="1"/>
      <c r="B45" s="263" t="s">
        <v>346</v>
      </c>
      <c r="C45" s="107"/>
      <c r="D45" s="107"/>
      <c r="E45" s="107"/>
      <c r="F45" s="107"/>
      <c r="G45" s="107"/>
    </row>
    <row r="46" spans="1:7" ht="13.5" customHeight="1" x14ac:dyDescent="0.25">
      <c r="A46" s="1"/>
      <c r="B46" s="112" t="s">
        <v>347</v>
      </c>
      <c r="C46" s="145">
        <v>1394.133</v>
      </c>
      <c r="D46" s="145">
        <v>750.27819999999997</v>
      </c>
      <c r="E46" s="145"/>
      <c r="F46" s="145">
        <v>838.99540000000002</v>
      </c>
      <c r="G46" s="145"/>
    </row>
    <row r="47" spans="1:7" ht="13.5" customHeight="1" x14ac:dyDescent="0.25">
      <c r="A47" s="1"/>
      <c r="B47" s="263" t="s">
        <v>348</v>
      </c>
      <c r="C47" s="107"/>
      <c r="D47" s="107"/>
      <c r="E47" s="107"/>
      <c r="F47" s="107"/>
      <c r="G47" s="107"/>
    </row>
    <row r="48" spans="1:7" ht="13.5" customHeight="1" x14ac:dyDescent="0.25">
      <c r="A48" s="1"/>
      <c r="B48" s="112" t="s">
        <v>349</v>
      </c>
      <c r="C48" s="145">
        <v>37.5</v>
      </c>
      <c r="D48" s="145">
        <v>28.9</v>
      </c>
      <c r="E48" s="145"/>
      <c r="F48" s="145">
        <v>26.5</v>
      </c>
      <c r="G48" s="145"/>
    </row>
    <row r="49" spans="1:7" ht="13.5" customHeight="1" x14ac:dyDescent="0.25">
      <c r="A49" s="1"/>
      <c r="B49" s="263" t="s">
        <v>350</v>
      </c>
      <c r="C49" s="107"/>
      <c r="D49" s="107"/>
      <c r="E49" s="107"/>
      <c r="F49" s="107"/>
      <c r="G49" s="107"/>
    </row>
    <row r="50" spans="1:7" ht="13.5" customHeight="1" x14ac:dyDescent="0.25">
      <c r="A50" s="1"/>
      <c r="B50" s="103" t="s">
        <v>351</v>
      </c>
      <c r="C50" s="122">
        <v>42.623620000000003</v>
      </c>
      <c r="D50" s="122">
        <v>26.30489</v>
      </c>
      <c r="E50" s="122"/>
      <c r="F50" s="122">
        <v>30.988869999999999</v>
      </c>
      <c r="G50" s="122"/>
    </row>
    <row r="51" spans="1:7" x14ac:dyDescent="0.25">
      <c r="A51" s="1"/>
      <c r="B51" s="112" t="s">
        <v>352</v>
      </c>
      <c r="C51" s="145">
        <v>35.68421</v>
      </c>
      <c r="D51" s="145">
        <v>27</v>
      </c>
      <c r="E51" s="145"/>
      <c r="F51" s="145">
        <v>29.98997</v>
      </c>
      <c r="G51" s="145"/>
    </row>
    <row r="52" spans="1:7" ht="11.45" customHeight="1" x14ac:dyDescent="0.25">
      <c r="A52" s="1"/>
      <c r="B52" s="399" t="s">
        <v>353</v>
      </c>
      <c r="C52" s="399"/>
      <c r="D52" s="399"/>
      <c r="E52" s="399"/>
      <c r="F52" s="399"/>
      <c r="G52" s="399"/>
    </row>
    <row r="53" spans="1:7" ht="24.95" customHeight="1" x14ac:dyDescent="0.25">
      <c r="A53" s="1"/>
      <c r="B53" s="393" t="s">
        <v>354</v>
      </c>
      <c r="C53" s="393"/>
      <c r="D53" s="393"/>
      <c r="E53" s="393"/>
      <c r="F53" s="393"/>
      <c r="G53" s="393"/>
    </row>
    <row r="54" spans="1:7" ht="24.95" customHeight="1" x14ac:dyDescent="0.25">
      <c r="A54" s="1"/>
      <c r="B54" s="393" t="s">
        <v>366</v>
      </c>
      <c r="C54" s="393"/>
      <c r="D54" s="393"/>
      <c r="E54" s="393"/>
      <c r="F54" s="393"/>
      <c r="G54" s="393"/>
    </row>
    <row r="55" spans="1:7" ht="24.6" customHeight="1" x14ac:dyDescent="0.25">
      <c r="A55" s="1"/>
      <c r="B55" s="393" t="s">
        <v>355</v>
      </c>
      <c r="C55" s="393"/>
      <c r="D55" s="393"/>
      <c r="E55" s="393"/>
      <c r="F55" s="393"/>
      <c r="G55" s="393"/>
    </row>
    <row r="56" spans="1:7" ht="24.95" customHeight="1" x14ac:dyDescent="0.25">
      <c r="A56" s="1"/>
      <c r="B56" s="393" t="s">
        <v>876</v>
      </c>
      <c r="C56" s="393"/>
      <c r="D56" s="393"/>
      <c r="E56" s="393"/>
      <c r="F56" s="393"/>
      <c r="G56" s="393"/>
    </row>
    <row r="57" spans="1:7" x14ac:dyDescent="0.25">
      <c r="A57" s="1"/>
      <c r="B57" s="1"/>
      <c r="C57" s="1"/>
      <c r="D57" s="1"/>
      <c r="E57" s="125"/>
      <c r="F57" s="1"/>
      <c r="G57" s="125"/>
    </row>
    <row r="58" spans="1:7" x14ac:dyDescent="0.25">
      <c r="A58" s="1"/>
      <c r="E58" s="125"/>
      <c r="F58" s="1"/>
      <c r="G58" s="125"/>
    </row>
    <row r="59" spans="1:7" x14ac:dyDescent="0.25">
      <c r="A59" s="1"/>
      <c r="E59" s="125"/>
      <c r="F59" s="1"/>
      <c r="G59" s="125"/>
    </row>
    <row r="60" spans="1:7" x14ac:dyDescent="0.25">
      <c r="A60" s="1"/>
      <c r="E60" s="125"/>
      <c r="F60" s="1"/>
      <c r="G60" s="125"/>
    </row>
    <row r="61" spans="1:7" x14ac:dyDescent="0.25">
      <c r="A61" s="1"/>
      <c r="E61" s="125"/>
      <c r="F61" s="1"/>
      <c r="G61" s="125"/>
    </row>
    <row r="62" spans="1:7" x14ac:dyDescent="0.25">
      <c r="A62" s="1"/>
      <c r="E62" s="125"/>
      <c r="F62" s="1"/>
      <c r="G62" s="125"/>
    </row>
    <row r="63" spans="1:7" x14ac:dyDescent="0.25">
      <c r="A63" s="1"/>
      <c r="E63" s="125"/>
      <c r="F63" s="1"/>
      <c r="G63" s="125"/>
    </row>
    <row r="64" spans="1:7" x14ac:dyDescent="0.25">
      <c r="A64" s="1"/>
      <c r="E64" s="125"/>
      <c r="F64" s="1"/>
      <c r="G64" s="125"/>
    </row>
    <row r="65" spans="1:7" x14ac:dyDescent="0.25">
      <c r="A65" s="1"/>
      <c r="E65" s="125"/>
      <c r="F65" s="1"/>
      <c r="G65" s="125"/>
    </row>
    <row r="66" spans="1:7" x14ac:dyDescent="0.25">
      <c r="A66" s="1"/>
      <c r="E66" s="125"/>
      <c r="F66" s="1"/>
      <c r="G66" s="125"/>
    </row>
    <row r="67" spans="1:7" x14ac:dyDescent="0.25">
      <c r="A67" s="1"/>
      <c r="E67" s="125"/>
      <c r="F67" s="1"/>
      <c r="G67" s="125"/>
    </row>
    <row r="68" spans="1:7" x14ac:dyDescent="0.25">
      <c r="A68" s="1"/>
      <c r="E68" s="125"/>
      <c r="F68" s="1"/>
      <c r="G68" s="125"/>
    </row>
    <row r="69" spans="1:7" x14ac:dyDescent="0.25">
      <c r="A69" s="1"/>
      <c r="E69" s="125"/>
      <c r="F69" s="1"/>
      <c r="G69" s="125"/>
    </row>
    <row r="70" spans="1:7" x14ac:dyDescent="0.25">
      <c r="A70" s="1"/>
      <c r="E70" s="125"/>
      <c r="F70" s="1"/>
      <c r="G70" s="125"/>
    </row>
    <row r="71" spans="1:7" x14ac:dyDescent="0.25">
      <c r="A71" s="1"/>
      <c r="E71" s="125"/>
      <c r="F71" s="1"/>
      <c r="G71" s="125"/>
    </row>
  </sheetData>
  <mergeCells count="6">
    <mergeCell ref="B55:G55"/>
    <mergeCell ref="D3:G3"/>
    <mergeCell ref="B52:G52"/>
    <mergeCell ref="B53:G53"/>
    <mergeCell ref="B56:G56"/>
    <mergeCell ref="B54:G54"/>
  </mergeCells>
  <pageMargins left="0.7" right="0.7" top="0.75" bottom="0.75" header="0.3" footer="0.3"/>
  <pageSetup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791C-79C3-47E5-8C34-62CC25E4ABD3}">
  <dimension ref="B1:G26"/>
  <sheetViews>
    <sheetView workbookViewId="0">
      <selection activeCell="B1" sqref="B1"/>
    </sheetView>
  </sheetViews>
  <sheetFormatPr defaultRowHeight="15" x14ac:dyDescent="0.25"/>
  <cols>
    <col min="2" max="2" width="40.140625" customWidth="1"/>
    <col min="3" max="7" width="10.42578125" customWidth="1"/>
  </cols>
  <sheetData>
    <row r="1" spans="2:7" x14ac:dyDescent="0.25">
      <c r="B1" s="365" t="s">
        <v>411</v>
      </c>
      <c r="C1" s="218"/>
    </row>
    <row r="3" spans="2:7" ht="25.5" x14ac:dyDescent="0.25">
      <c r="B3" s="186"/>
      <c r="C3" s="186" t="s">
        <v>104</v>
      </c>
      <c r="D3" s="186" t="s">
        <v>105</v>
      </c>
      <c r="E3" s="186" t="s">
        <v>106</v>
      </c>
      <c r="F3" s="186" t="s">
        <v>107</v>
      </c>
      <c r="G3" s="186" t="s">
        <v>108</v>
      </c>
    </row>
    <row r="4" spans="2:7" ht="15.75" thickBot="1" x14ac:dyDescent="0.3">
      <c r="B4" s="58" t="s">
        <v>412</v>
      </c>
      <c r="C4" s="187">
        <f>+E4/E$21*100</f>
        <v>63.767240511426557</v>
      </c>
      <c r="D4" s="187">
        <f t="shared" ref="D4:D21" si="0">+F4/F$21*100</f>
        <v>48.087431693989068</v>
      </c>
      <c r="E4" s="188">
        <v>19002</v>
      </c>
      <c r="F4" s="188">
        <v>176</v>
      </c>
      <c r="G4" s="188">
        <v>19178</v>
      </c>
    </row>
    <row r="5" spans="2:7" ht="15.75" thickBot="1" x14ac:dyDescent="0.3">
      <c r="B5" s="57" t="s">
        <v>413</v>
      </c>
      <c r="C5" s="189">
        <f t="shared" ref="C5:C21" si="1">+E5/E$21*100</f>
        <v>7.449914426658613</v>
      </c>
      <c r="D5" s="189">
        <f t="shared" si="0"/>
        <v>4.918032786885246</v>
      </c>
      <c r="E5" s="190">
        <v>2220</v>
      </c>
      <c r="F5" s="190">
        <v>18</v>
      </c>
      <c r="G5" s="190">
        <v>2238</v>
      </c>
    </row>
    <row r="6" spans="2:7" ht="15.75" thickBot="1" x14ac:dyDescent="0.3">
      <c r="B6" s="58" t="s">
        <v>414</v>
      </c>
      <c r="C6" s="187">
        <f t="shared" si="1"/>
        <v>5.0706399543608844</v>
      </c>
      <c r="D6" s="187">
        <f t="shared" si="0"/>
        <v>4.0983606557377046</v>
      </c>
      <c r="E6" s="191">
        <v>1511</v>
      </c>
      <c r="F6" s="191">
        <v>15</v>
      </c>
      <c r="G6" s="191">
        <v>1526</v>
      </c>
    </row>
    <row r="7" spans="2:7" ht="15.75" thickBot="1" x14ac:dyDescent="0.3">
      <c r="B7" s="57" t="s">
        <v>415</v>
      </c>
      <c r="C7" s="189">
        <f t="shared" si="1"/>
        <v>4.469948655995168</v>
      </c>
      <c r="D7" s="189">
        <f t="shared" si="0"/>
        <v>2.7322404371584699</v>
      </c>
      <c r="E7" s="190">
        <v>1332</v>
      </c>
      <c r="F7" s="190">
        <v>10</v>
      </c>
      <c r="G7" s="190">
        <v>1342</v>
      </c>
    </row>
    <row r="8" spans="2:7" ht="15.75" thickBot="1" x14ac:dyDescent="0.3">
      <c r="B8" s="58" t="s">
        <v>416</v>
      </c>
      <c r="C8" s="187">
        <f t="shared" si="1"/>
        <v>1.9530856740159066</v>
      </c>
      <c r="D8" s="187">
        <f t="shared" si="0"/>
        <v>1.9125683060109291</v>
      </c>
      <c r="E8" s="191">
        <v>582</v>
      </c>
      <c r="F8" s="191">
        <v>7</v>
      </c>
      <c r="G8" s="191">
        <v>589</v>
      </c>
    </row>
    <row r="9" spans="2:7" ht="15.75" thickBot="1" x14ac:dyDescent="0.3">
      <c r="B9" s="57" t="s">
        <v>417</v>
      </c>
      <c r="C9" s="189">
        <f t="shared" si="1"/>
        <v>1.7852948085506224</v>
      </c>
      <c r="D9" s="189">
        <f t="shared" si="0"/>
        <v>2.1857923497267762</v>
      </c>
      <c r="E9" s="190">
        <v>532</v>
      </c>
      <c r="F9" s="190">
        <v>8</v>
      </c>
      <c r="G9" s="190">
        <v>540</v>
      </c>
    </row>
    <row r="10" spans="2:7" ht="15.75" thickBot="1" x14ac:dyDescent="0.3">
      <c r="B10" s="58" t="s">
        <v>418</v>
      </c>
      <c r="C10" s="187">
        <f t="shared" si="1"/>
        <v>1.5336085103526964</v>
      </c>
      <c r="D10" s="187">
        <f t="shared" si="0"/>
        <v>0.81967213114754101</v>
      </c>
      <c r="E10" s="191">
        <v>457</v>
      </c>
      <c r="F10" s="191">
        <v>3</v>
      </c>
      <c r="G10" s="191">
        <v>460</v>
      </c>
    </row>
    <row r="11" spans="2:7" ht="15.75" thickBot="1" x14ac:dyDescent="0.3">
      <c r="B11" s="57" t="s">
        <v>419</v>
      </c>
      <c r="C11" s="189">
        <f t="shared" si="1"/>
        <v>0.96983120238934195</v>
      </c>
      <c r="D11" s="189">
        <f t="shared" si="0"/>
        <v>1.9125683060109291</v>
      </c>
      <c r="E11" s="190">
        <v>289</v>
      </c>
      <c r="F11" s="190">
        <v>7</v>
      </c>
      <c r="G11" s="190">
        <v>296</v>
      </c>
    </row>
    <row r="12" spans="2:7" ht="15.75" thickBot="1" x14ac:dyDescent="0.3">
      <c r="B12" s="58" t="s">
        <v>420</v>
      </c>
      <c r="C12" s="187">
        <f t="shared" si="1"/>
        <v>0.80539615423336341</v>
      </c>
      <c r="D12" s="187">
        <f t="shared" si="0"/>
        <v>1.9125683060109291</v>
      </c>
      <c r="E12" s="191">
        <v>240</v>
      </c>
      <c r="F12" s="191">
        <v>7</v>
      </c>
      <c r="G12" s="191">
        <v>247</v>
      </c>
    </row>
    <row r="13" spans="2:7" ht="15.75" thickBot="1" x14ac:dyDescent="0.3">
      <c r="B13" s="57" t="s">
        <v>421</v>
      </c>
      <c r="C13" s="189">
        <f t="shared" si="1"/>
        <v>0.66109600993321926</v>
      </c>
      <c r="D13" s="189">
        <f t="shared" si="0"/>
        <v>0</v>
      </c>
      <c r="E13" s="190">
        <v>197</v>
      </c>
      <c r="F13" s="190">
        <v>0</v>
      </c>
      <c r="G13" s="190">
        <v>197</v>
      </c>
    </row>
    <row r="14" spans="2:7" ht="15.75" thickBot="1" x14ac:dyDescent="0.3">
      <c r="B14" s="58" t="s">
        <v>422</v>
      </c>
      <c r="C14" s="187">
        <f t="shared" si="1"/>
        <v>0.33893754823987382</v>
      </c>
      <c r="D14" s="187">
        <f t="shared" si="0"/>
        <v>1.3661202185792349</v>
      </c>
      <c r="E14" s="191">
        <v>101</v>
      </c>
      <c r="F14" s="191">
        <v>5</v>
      </c>
      <c r="G14" s="191">
        <v>106</v>
      </c>
    </row>
    <row r="15" spans="2:7" ht="15.75" thickBot="1" x14ac:dyDescent="0.3">
      <c r="B15" s="57" t="s">
        <v>423</v>
      </c>
      <c r="C15" s="189">
        <f t="shared" si="1"/>
        <v>0.27853283667237155</v>
      </c>
      <c r="D15" s="189">
        <f t="shared" si="0"/>
        <v>0.81967213114754101</v>
      </c>
      <c r="E15" s="190">
        <v>83</v>
      </c>
      <c r="F15" s="190">
        <v>3</v>
      </c>
      <c r="G15" s="190">
        <v>86</v>
      </c>
    </row>
    <row r="16" spans="2:7" ht="15.75" thickBot="1" x14ac:dyDescent="0.3">
      <c r="B16" s="58" t="s">
        <v>424</v>
      </c>
      <c r="C16" s="187">
        <f t="shared" si="1"/>
        <v>0.23490721165139772</v>
      </c>
      <c r="D16" s="187">
        <f t="shared" si="0"/>
        <v>0.81967213114754101</v>
      </c>
      <c r="E16" s="191">
        <v>70</v>
      </c>
      <c r="F16" s="191">
        <v>3</v>
      </c>
      <c r="G16" s="191">
        <v>73</v>
      </c>
    </row>
    <row r="17" spans="2:7" ht="15.75" thickBot="1" x14ac:dyDescent="0.3">
      <c r="B17" s="57" t="s">
        <v>425</v>
      </c>
      <c r="C17" s="189">
        <f t="shared" si="1"/>
        <v>4.3625625020973863E-2</v>
      </c>
      <c r="D17" s="189">
        <f t="shared" si="0"/>
        <v>0.81967213114754101</v>
      </c>
      <c r="E17" s="190">
        <v>13</v>
      </c>
      <c r="F17" s="190">
        <v>3</v>
      </c>
      <c r="G17" s="190">
        <v>16</v>
      </c>
    </row>
    <row r="18" spans="2:7" ht="15.75" thickBot="1" x14ac:dyDescent="0.3">
      <c r="B18" s="58" t="s">
        <v>426</v>
      </c>
      <c r="C18" s="187">
        <f t="shared" si="1"/>
        <v>2.3490721165139769E-2</v>
      </c>
      <c r="D18" s="187">
        <f t="shared" si="0"/>
        <v>1.639344262295082</v>
      </c>
      <c r="E18" s="191">
        <v>7</v>
      </c>
      <c r="F18" s="191">
        <v>6</v>
      </c>
      <c r="G18" s="191">
        <v>13</v>
      </c>
    </row>
    <row r="19" spans="2:7" ht="15.75" thickBot="1" x14ac:dyDescent="0.3">
      <c r="B19" s="57" t="s">
        <v>322</v>
      </c>
      <c r="C19" s="189">
        <f t="shared" si="1"/>
        <v>3.5403872613174938</v>
      </c>
      <c r="D19" s="189">
        <f t="shared" si="0"/>
        <v>16.120218579234972</v>
      </c>
      <c r="E19" s="190">
        <v>1055</v>
      </c>
      <c r="F19" s="190">
        <v>59</v>
      </c>
      <c r="G19" s="190">
        <v>1114</v>
      </c>
    </row>
    <row r="20" spans="2:7" ht="15.75" thickBot="1" x14ac:dyDescent="0.3">
      <c r="B20" s="58" t="s">
        <v>427</v>
      </c>
      <c r="C20" s="187">
        <f t="shared" si="1"/>
        <v>7.0740628880163765</v>
      </c>
      <c r="D20" s="187">
        <f t="shared" si="0"/>
        <v>10.928961748633879</v>
      </c>
      <c r="E20" s="191">
        <v>2108</v>
      </c>
      <c r="F20" s="191">
        <v>40</v>
      </c>
      <c r="G20" s="191">
        <v>2148</v>
      </c>
    </row>
    <row r="21" spans="2:7" x14ac:dyDescent="0.25">
      <c r="B21" s="115" t="s">
        <v>428</v>
      </c>
      <c r="C21" s="193">
        <f t="shared" si="1"/>
        <v>100</v>
      </c>
      <c r="D21" s="193">
        <f t="shared" si="0"/>
        <v>100</v>
      </c>
      <c r="E21" s="194">
        <v>29799</v>
      </c>
      <c r="F21" s="194">
        <v>366</v>
      </c>
      <c r="G21" s="194">
        <v>30165</v>
      </c>
    </row>
    <row r="22" spans="2:7" ht="12" customHeight="1" x14ac:dyDescent="0.25">
      <c r="B22" s="214" t="s">
        <v>429</v>
      </c>
      <c r="C22" s="9"/>
      <c r="D22" s="9"/>
      <c r="E22" s="9"/>
      <c r="F22" s="9"/>
      <c r="G22" s="9"/>
    </row>
    <row r="23" spans="2:7" x14ac:dyDescent="0.25">
      <c r="E23" s="179"/>
      <c r="F23" s="179"/>
      <c r="G23" s="179"/>
    </row>
    <row r="26" spans="2:7" x14ac:dyDescent="0.25">
      <c r="C26" s="218"/>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064A-AFF8-4C0C-9E03-8C228CFA5BC0}">
  <dimension ref="B1:S17"/>
  <sheetViews>
    <sheetView workbookViewId="0">
      <selection activeCell="G31" sqref="G31"/>
    </sheetView>
  </sheetViews>
  <sheetFormatPr defaultRowHeight="15" x14ac:dyDescent="0.25"/>
  <cols>
    <col min="2" max="2" width="10.42578125" customWidth="1"/>
    <col min="3" max="4" width="8.5703125" customWidth="1"/>
    <col min="5" max="5" width="9.85546875" customWidth="1"/>
    <col min="6" max="8" width="8.5703125" customWidth="1"/>
    <col min="9" max="9" width="9.5703125" customWidth="1"/>
    <col min="10" max="18" width="8.5703125" customWidth="1"/>
  </cols>
  <sheetData>
    <row r="1" spans="2:19" x14ac:dyDescent="0.25">
      <c r="B1" s="365" t="s">
        <v>430</v>
      </c>
      <c r="C1" s="366"/>
    </row>
    <row r="3" spans="2:19" ht="24.95" customHeight="1" x14ac:dyDescent="0.25">
      <c r="B3" s="52"/>
      <c r="C3" s="402" t="s">
        <v>104</v>
      </c>
      <c r="D3" s="402"/>
      <c r="E3" s="402"/>
      <c r="F3" s="402"/>
      <c r="G3" s="402" t="s">
        <v>431</v>
      </c>
      <c r="H3" s="402"/>
      <c r="I3" s="402"/>
      <c r="J3" s="402"/>
      <c r="K3" s="402" t="s">
        <v>432</v>
      </c>
      <c r="L3" s="402"/>
      <c r="M3" s="402"/>
      <c r="N3" s="402"/>
      <c r="O3" s="402" t="s">
        <v>433</v>
      </c>
      <c r="P3" s="402"/>
      <c r="Q3" s="402"/>
      <c r="R3" s="402"/>
    </row>
    <row r="4" spans="2:19" s="15" customFormat="1" ht="49.5" customHeight="1" x14ac:dyDescent="0.25">
      <c r="B4" s="32"/>
      <c r="C4" s="186" t="s">
        <v>434</v>
      </c>
      <c r="D4" s="186" t="s">
        <v>435</v>
      </c>
      <c r="E4" s="186" t="s">
        <v>436</v>
      </c>
      <c r="F4" s="186" t="s">
        <v>437</v>
      </c>
      <c r="G4" s="186" t="s">
        <v>434</v>
      </c>
      <c r="H4" s="186" t="s">
        <v>435</v>
      </c>
      <c r="I4" s="186" t="s">
        <v>436</v>
      </c>
      <c r="J4" s="186" t="s">
        <v>437</v>
      </c>
      <c r="K4" s="186" t="s">
        <v>434</v>
      </c>
      <c r="L4" s="186" t="s">
        <v>435</v>
      </c>
      <c r="M4" s="186" t="s">
        <v>436</v>
      </c>
      <c r="N4" s="186" t="s">
        <v>437</v>
      </c>
      <c r="O4" s="186" t="s">
        <v>434</v>
      </c>
      <c r="P4" s="186" t="s">
        <v>435</v>
      </c>
      <c r="Q4" s="186" t="s">
        <v>436</v>
      </c>
      <c r="R4" s="186" t="s">
        <v>437</v>
      </c>
    </row>
    <row r="5" spans="2:19" x14ac:dyDescent="0.25">
      <c r="B5" s="15">
        <v>2013</v>
      </c>
      <c r="C5" s="180">
        <f>+G5/O5*100</f>
        <v>99.630177514792891</v>
      </c>
      <c r="D5" s="180">
        <f t="shared" ref="D5:F5" si="0">+H5/P5*100</f>
        <v>98.140578933261864</v>
      </c>
      <c r="E5" s="180">
        <f t="shared" si="0"/>
        <v>98.26431555664783</v>
      </c>
      <c r="F5" s="180">
        <f t="shared" si="0"/>
        <v>88.724373946290456</v>
      </c>
      <c r="G5" s="196">
        <v>2694</v>
      </c>
      <c r="H5" s="197">
        <v>29293</v>
      </c>
      <c r="I5" s="197">
        <v>31987</v>
      </c>
      <c r="J5" s="198">
        <v>273130</v>
      </c>
      <c r="K5" s="181">
        <v>10</v>
      </c>
      <c r="L5" s="181">
        <v>555</v>
      </c>
      <c r="M5" s="181">
        <v>565</v>
      </c>
      <c r="N5" s="181">
        <v>34711</v>
      </c>
      <c r="O5" s="196">
        <v>2704</v>
      </c>
      <c r="P5" s="197">
        <v>29848</v>
      </c>
      <c r="Q5" s="197">
        <v>32552</v>
      </c>
      <c r="R5" s="197">
        <v>307841</v>
      </c>
    </row>
    <row r="6" spans="2:19" x14ac:dyDescent="0.25">
      <c r="B6">
        <v>2014</v>
      </c>
      <c r="C6" s="180">
        <f t="shared" ref="C6:C14" si="1">+G6/O6*100</f>
        <v>99.655280476339698</v>
      </c>
      <c r="D6" s="180">
        <f t="shared" ref="D6:D14" si="2">+H6/P6*100</f>
        <v>98.195648328321255</v>
      </c>
      <c r="E6" s="180">
        <f t="shared" ref="E6:E14" si="3">+I6/Q6*100</f>
        <v>98.343718209562553</v>
      </c>
      <c r="F6" s="180">
        <f t="shared" ref="F6:F14" si="4">+J6/R6*100</f>
        <v>88.648745847621512</v>
      </c>
      <c r="G6" s="196">
        <v>3180</v>
      </c>
      <c r="H6" s="197">
        <v>27755</v>
      </c>
      <c r="I6" s="197">
        <v>30935</v>
      </c>
      <c r="J6" s="198">
        <v>281005</v>
      </c>
      <c r="K6" s="181">
        <v>11</v>
      </c>
      <c r="L6" s="181">
        <v>510</v>
      </c>
      <c r="M6" s="181">
        <v>521</v>
      </c>
      <c r="N6" s="181">
        <v>35982</v>
      </c>
      <c r="O6" s="196">
        <v>3191</v>
      </c>
      <c r="P6" s="197">
        <v>28265</v>
      </c>
      <c r="Q6" s="197">
        <v>31456</v>
      </c>
      <c r="R6" s="197">
        <v>316987</v>
      </c>
    </row>
    <row r="7" spans="2:19" x14ac:dyDescent="0.25">
      <c r="B7">
        <v>2015</v>
      </c>
      <c r="C7" s="180">
        <f t="shared" si="1"/>
        <v>99.579596412556043</v>
      </c>
      <c r="D7" s="180">
        <f t="shared" si="2"/>
        <v>98.247093769481836</v>
      </c>
      <c r="E7" s="180">
        <f t="shared" si="3"/>
        <v>98.401271200181597</v>
      </c>
      <c r="F7" s="180">
        <f t="shared" si="4"/>
        <v>88.591142242908219</v>
      </c>
      <c r="G7" s="196">
        <v>3553</v>
      </c>
      <c r="H7" s="197">
        <v>26791</v>
      </c>
      <c r="I7" s="197">
        <v>30344</v>
      </c>
      <c r="J7" s="198">
        <v>287224</v>
      </c>
      <c r="K7" s="181">
        <v>15</v>
      </c>
      <c r="L7" s="181">
        <v>478</v>
      </c>
      <c r="M7" s="181">
        <v>493</v>
      </c>
      <c r="N7" s="181">
        <v>36989</v>
      </c>
      <c r="O7" s="196">
        <v>3568</v>
      </c>
      <c r="P7" s="197">
        <v>27269</v>
      </c>
      <c r="Q7" s="197">
        <v>30837</v>
      </c>
      <c r="R7" s="197">
        <v>324213</v>
      </c>
    </row>
    <row r="8" spans="2:19" x14ac:dyDescent="0.25">
      <c r="B8">
        <v>2016</v>
      </c>
      <c r="C8" s="180">
        <f t="shared" si="1"/>
        <v>99.62584185582439</v>
      </c>
      <c r="D8" s="180">
        <f t="shared" si="2"/>
        <v>98.260010637489543</v>
      </c>
      <c r="E8" s="180">
        <f t="shared" si="3"/>
        <v>98.440539382150277</v>
      </c>
      <c r="F8" s="180">
        <f t="shared" si="4"/>
        <v>88.454347754555045</v>
      </c>
      <c r="G8" s="196">
        <v>3994</v>
      </c>
      <c r="H8" s="197">
        <v>25864</v>
      </c>
      <c r="I8" s="197">
        <v>29858</v>
      </c>
      <c r="J8" s="198">
        <v>295702</v>
      </c>
      <c r="K8" s="181">
        <v>15</v>
      </c>
      <c r="L8" s="181">
        <v>458</v>
      </c>
      <c r="M8" s="181">
        <v>473</v>
      </c>
      <c r="N8" s="181">
        <v>38597</v>
      </c>
      <c r="O8" s="196">
        <v>4009</v>
      </c>
      <c r="P8" s="197">
        <v>26322</v>
      </c>
      <c r="Q8" s="197">
        <v>30331</v>
      </c>
      <c r="R8" s="197">
        <v>334299</v>
      </c>
    </row>
    <row r="9" spans="2:19" x14ac:dyDescent="0.25">
      <c r="B9">
        <v>2017</v>
      </c>
      <c r="C9" s="180">
        <f t="shared" si="1"/>
        <v>99.624060150375939</v>
      </c>
      <c r="D9" s="180">
        <f t="shared" si="2"/>
        <v>98.30913147285608</v>
      </c>
      <c r="E9" s="180">
        <f t="shared" si="3"/>
        <v>98.506867081241069</v>
      </c>
      <c r="F9" s="180">
        <f t="shared" si="4"/>
        <v>88.316228090566739</v>
      </c>
      <c r="G9" s="196">
        <v>4505</v>
      </c>
      <c r="H9" s="197">
        <v>25117</v>
      </c>
      <c r="I9" s="197">
        <v>29622</v>
      </c>
      <c r="J9" s="198">
        <v>303935</v>
      </c>
      <c r="K9" s="181">
        <v>17</v>
      </c>
      <c r="L9" s="181">
        <v>432</v>
      </c>
      <c r="M9" s="181">
        <v>449</v>
      </c>
      <c r="N9" s="181">
        <v>40209</v>
      </c>
      <c r="O9" s="196">
        <v>4522</v>
      </c>
      <c r="P9" s="197">
        <v>25549</v>
      </c>
      <c r="Q9" s="197">
        <v>30071</v>
      </c>
      <c r="R9" s="197">
        <v>344144</v>
      </c>
    </row>
    <row r="10" spans="2:19" x14ac:dyDescent="0.25">
      <c r="B10">
        <v>2018</v>
      </c>
      <c r="C10" s="180">
        <f t="shared" si="1"/>
        <v>99.665486029122391</v>
      </c>
      <c r="D10" s="180">
        <f t="shared" si="2"/>
        <v>98.383870709656776</v>
      </c>
      <c r="E10" s="180">
        <f t="shared" si="3"/>
        <v>98.600398936170208</v>
      </c>
      <c r="F10" s="180">
        <f t="shared" si="4"/>
        <v>88.169084401961115</v>
      </c>
      <c r="G10" s="196">
        <v>5065</v>
      </c>
      <c r="H10" s="197">
        <v>24594</v>
      </c>
      <c r="I10" s="197">
        <v>29659</v>
      </c>
      <c r="J10" s="198">
        <v>314351</v>
      </c>
      <c r="K10" s="181">
        <v>17</v>
      </c>
      <c r="L10" s="181">
        <v>404</v>
      </c>
      <c r="M10" s="181">
        <v>421</v>
      </c>
      <c r="N10" s="181">
        <v>42181</v>
      </c>
      <c r="O10" s="196">
        <v>5082</v>
      </c>
      <c r="P10" s="197">
        <v>24998</v>
      </c>
      <c r="Q10" s="197">
        <v>30080</v>
      </c>
      <c r="R10" s="197">
        <v>356532</v>
      </c>
    </row>
    <row r="11" spans="2:19" x14ac:dyDescent="0.25">
      <c r="B11">
        <v>2019</v>
      </c>
      <c r="C11" s="180">
        <f t="shared" si="1"/>
        <v>99.695667740780522</v>
      </c>
      <c r="D11" s="180">
        <f t="shared" si="2"/>
        <v>98.424972528590615</v>
      </c>
      <c r="E11" s="180">
        <f t="shared" si="3"/>
        <v>98.660344198693508</v>
      </c>
      <c r="F11" s="180">
        <f t="shared" si="4"/>
        <v>88.005319653193283</v>
      </c>
      <c r="G11" s="196">
        <v>5569</v>
      </c>
      <c r="H11" s="197">
        <v>24184</v>
      </c>
      <c r="I11" s="197">
        <v>29753</v>
      </c>
      <c r="J11" s="198">
        <v>324913</v>
      </c>
      <c r="K11" s="181">
        <v>17</v>
      </c>
      <c r="L11" s="181">
        <v>387</v>
      </c>
      <c r="M11" s="181">
        <v>404</v>
      </c>
      <c r="N11" s="181">
        <v>44284</v>
      </c>
      <c r="O11" s="196">
        <v>5586</v>
      </c>
      <c r="P11" s="197">
        <v>24571</v>
      </c>
      <c r="Q11" s="197">
        <v>30157</v>
      </c>
      <c r="R11" s="197">
        <v>369197</v>
      </c>
    </row>
    <row r="12" spans="2:19" x14ac:dyDescent="0.25">
      <c r="B12">
        <v>2020</v>
      </c>
      <c r="C12" s="180">
        <f t="shared" si="1"/>
        <v>99.682592716338121</v>
      </c>
      <c r="D12" s="180">
        <f t="shared" si="2"/>
        <v>98.424122099516069</v>
      </c>
      <c r="E12" s="180">
        <f t="shared" si="3"/>
        <v>98.673871962337969</v>
      </c>
      <c r="F12" s="180">
        <f t="shared" si="4"/>
        <v>87.851947242921796</v>
      </c>
      <c r="G12" s="196">
        <v>5967</v>
      </c>
      <c r="H12" s="197">
        <v>23796</v>
      </c>
      <c r="I12" s="197">
        <v>29763</v>
      </c>
      <c r="J12" s="198">
        <v>335641</v>
      </c>
      <c r="K12" s="181">
        <v>19</v>
      </c>
      <c r="L12" s="181">
        <v>381</v>
      </c>
      <c r="M12" s="181">
        <v>400</v>
      </c>
      <c r="N12" s="181">
        <v>46412</v>
      </c>
      <c r="O12" s="196">
        <v>5986</v>
      </c>
      <c r="P12" s="197">
        <v>24177</v>
      </c>
      <c r="Q12" s="197">
        <v>30163</v>
      </c>
      <c r="R12" s="197">
        <v>382053</v>
      </c>
    </row>
    <row r="13" spans="2:19" x14ac:dyDescent="0.25">
      <c r="B13">
        <v>2021</v>
      </c>
      <c r="C13" s="180">
        <f t="shared" si="1"/>
        <v>99.685732243871783</v>
      </c>
      <c r="D13" s="180">
        <f t="shared" si="2"/>
        <v>98.43854936198791</v>
      </c>
      <c r="E13" s="180">
        <f t="shared" si="3"/>
        <v>98.701470783092617</v>
      </c>
      <c r="F13" s="180">
        <f t="shared" si="4"/>
        <v>87.785070557645213</v>
      </c>
      <c r="G13" s="196">
        <v>6344</v>
      </c>
      <c r="H13" s="197">
        <v>23452</v>
      </c>
      <c r="I13" s="197">
        <v>29796</v>
      </c>
      <c r="J13" s="198">
        <v>347743</v>
      </c>
      <c r="K13" s="181">
        <v>20</v>
      </c>
      <c r="L13" s="181">
        <v>372</v>
      </c>
      <c r="M13" s="181">
        <v>392</v>
      </c>
      <c r="N13" s="181">
        <v>48387</v>
      </c>
      <c r="O13" s="196">
        <v>6364</v>
      </c>
      <c r="P13" s="197">
        <v>23824</v>
      </c>
      <c r="Q13" s="197">
        <v>30188</v>
      </c>
      <c r="R13" s="197">
        <v>396130</v>
      </c>
    </row>
    <row r="14" spans="2:19" x14ac:dyDescent="0.25">
      <c r="B14" s="182">
        <v>2022</v>
      </c>
      <c r="C14" s="183">
        <f t="shared" si="1"/>
        <v>99.762505566275792</v>
      </c>
      <c r="D14" s="183">
        <f t="shared" si="2"/>
        <v>98.497652582159617</v>
      </c>
      <c r="E14" s="183">
        <f t="shared" si="3"/>
        <v>98.780123976530646</v>
      </c>
      <c r="F14" s="183">
        <f t="shared" si="4"/>
        <v>87.667039630228615</v>
      </c>
      <c r="G14" s="199">
        <v>6721</v>
      </c>
      <c r="H14" s="184">
        <v>23078</v>
      </c>
      <c r="I14" s="184">
        <v>29799</v>
      </c>
      <c r="J14" s="200">
        <v>358851</v>
      </c>
      <c r="K14" s="184">
        <v>16</v>
      </c>
      <c r="L14" s="184">
        <v>352</v>
      </c>
      <c r="M14" s="184">
        <v>368</v>
      </c>
      <c r="N14" s="184">
        <v>50483</v>
      </c>
      <c r="O14" s="199">
        <v>6737</v>
      </c>
      <c r="P14" s="184">
        <v>23430</v>
      </c>
      <c r="Q14" s="184">
        <v>30167</v>
      </c>
      <c r="R14" s="184">
        <v>409334</v>
      </c>
    </row>
    <row r="15" spans="2:19" ht="12.95" customHeight="1" x14ac:dyDescent="0.25">
      <c r="B15" s="212" t="s">
        <v>438</v>
      </c>
      <c r="C15" s="202"/>
      <c r="D15" s="202"/>
      <c r="E15" s="202"/>
      <c r="F15" s="202"/>
      <c r="G15" s="203">
        <v>4027</v>
      </c>
      <c r="H15" s="204">
        <v>6215</v>
      </c>
      <c r="I15" s="204">
        <v>2188</v>
      </c>
      <c r="J15" s="205">
        <v>85721</v>
      </c>
      <c r="K15" s="206">
        <v>6</v>
      </c>
      <c r="L15" s="204">
        <v>203</v>
      </c>
      <c r="M15" s="204">
        <v>197</v>
      </c>
      <c r="N15" s="206">
        <v>15772</v>
      </c>
      <c r="O15" s="203">
        <v>4033</v>
      </c>
      <c r="P15" s="204">
        <v>6418</v>
      </c>
      <c r="Q15" s="204">
        <v>2385</v>
      </c>
      <c r="R15" s="207">
        <v>101493</v>
      </c>
      <c r="S15" s="201"/>
    </row>
    <row r="16" spans="2:19" x14ac:dyDescent="0.25">
      <c r="B16" s="208" t="s">
        <v>439</v>
      </c>
      <c r="C16" s="208"/>
      <c r="D16" s="208"/>
      <c r="E16" s="208"/>
      <c r="F16" s="208"/>
      <c r="G16" s="209">
        <v>1.49</v>
      </c>
      <c r="H16" s="213">
        <v>-0.21</v>
      </c>
      <c r="I16" s="213">
        <v>-7.0000000000000007E-2</v>
      </c>
      <c r="J16" s="211">
        <v>0.31</v>
      </c>
      <c r="K16" s="210">
        <v>0.6</v>
      </c>
      <c r="L16" s="213">
        <v>-0.37</v>
      </c>
      <c r="M16" s="213">
        <v>-0.35</v>
      </c>
      <c r="N16" s="210">
        <v>0.45</v>
      </c>
      <c r="O16" s="209">
        <v>1.49</v>
      </c>
      <c r="P16" s="213">
        <v>-0.22</v>
      </c>
      <c r="Q16" s="213">
        <v>-7.0000000000000007E-2</v>
      </c>
      <c r="R16" s="210">
        <v>0.33</v>
      </c>
    </row>
    <row r="17" spans="2:18" x14ac:dyDescent="0.25">
      <c r="B17" s="214" t="s">
        <v>429</v>
      </c>
      <c r="C17" s="215"/>
      <c r="D17" s="216"/>
      <c r="E17" s="216"/>
      <c r="F17" s="216"/>
      <c r="G17" s="217"/>
      <c r="H17" s="217"/>
      <c r="I17" s="217"/>
      <c r="J17" s="217"/>
      <c r="K17" s="217"/>
      <c r="L17" s="217"/>
      <c r="M17" s="217"/>
      <c r="N17" s="217"/>
      <c r="O17" s="217"/>
      <c r="P17" s="217"/>
      <c r="Q17" s="217"/>
      <c r="R17" s="217"/>
    </row>
  </sheetData>
  <mergeCells count="4">
    <mergeCell ref="C3:F3"/>
    <mergeCell ref="G3:J3"/>
    <mergeCell ref="K3:N3"/>
    <mergeCell ref="O3:R3"/>
  </mergeCells>
  <phoneticPr fontId="19"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9122-ECB4-4069-BAA4-5BD05341BFAF}">
  <dimension ref="B1:N32"/>
  <sheetViews>
    <sheetView topLeftCell="A17" workbookViewId="0"/>
  </sheetViews>
  <sheetFormatPr defaultRowHeight="15" x14ac:dyDescent="0.25"/>
  <cols>
    <col min="2" max="2" width="27.140625" customWidth="1"/>
    <col min="3" max="5" width="10.42578125" customWidth="1"/>
    <col min="15" max="15" width="17" customWidth="1"/>
    <col min="16" max="17" width="14.85546875" customWidth="1"/>
  </cols>
  <sheetData>
    <row r="1" spans="2:14" x14ac:dyDescent="0.25">
      <c r="B1" s="312" t="s">
        <v>440</v>
      </c>
      <c r="D1" s="8"/>
      <c r="E1" s="8"/>
      <c r="F1" s="8"/>
      <c r="G1" s="8"/>
      <c r="H1" s="8"/>
      <c r="I1" s="8"/>
      <c r="J1" s="8"/>
      <c r="K1" s="8"/>
      <c r="L1" s="8"/>
      <c r="M1" s="8"/>
      <c r="N1" s="8"/>
    </row>
    <row r="2" spans="2:14" x14ac:dyDescent="0.25">
      <c r="N2" s="8"/>
    </row>
    <row r="25" spans="2:4" x14ac:dyDescent="0.25">
      <c r="B25" s="186"/>
      <c r="C25" s="186" t="s">
        <v>441</v>
      </c>
      <c r="D25" s="186" t="s">
        <v>442</v>
      </c>
    </row>
    <row r="26" spans="2:4" x14ac:dyDescent="0.25">
      <c r="B26" s="1" t="s">
        <v>443</v>
      </c>
      <c r="C26" s="367">
        <v>55</v>
      </c>
      <c r="D26" s="367">
        <v>69</v>
      </c>
    </row>
    <row r="27" spans="2:4" x14ac:dyDescent="0.25">
      <c r="B27" s="1" t="s">
        <v>444</v>
      </c>
      <c r="C27" s="367">
        <v>22</v>
      </c>
      <c r="D27" s="367">
        <v>19</v>
      </c>
    </row>
    <row r="28" spans="2:4" x14ac:dyDescent="0.25">
      <c r="B28" s="1" t="s">
        <v>445</v>
      </c>
      <c r="C28" s="367">
        <v>14</v>
      </c>
      <c r="D28" s="367">
        <v>8</v>
      </c>
    </row>
    <row r="29" spans="2:4" x14ac:dyDescent="0.25">
      <c r="B29" s="1" t="s">
        <v>446</v>
      </c>
      <c r="C29" s="367">
        <v>3</v>
      </c>
      <c r="D29" s="367">
        <v>1</v>
      </c>
    </row>
    <row r="30" spans="2:4" x14ac:dyDescent="0.25">
      <c r="B30" s="1" t="s">
        <v>447</v>
      </c>
      <c r="C30" s="367">
        <v>5</v>
      </c>
      <c r="D30" s="367">
        <v>1</v>
      </c>
    </row>
    <row r="31" spans="2:4" x14ac:dyDescent="0.25">
      <c r="B31" s="66" t="s">
        <v>448</v>
      </c>
      <c r="C31" s="368">
        <v>1</v>
      </c>
      <c r="D31" s="368">
        <v>1</v>
      </c>
    </row>
    <row r="32" spans="2:4" x14ac:dyDescent="0.25">
      <c r="B32" s="370" t="s">
        <v>449</v>
      </c>
      <c r="C32" s="369"/>
      <c r="D32" s="369"/>
    </row>
  </sheetData>
  <phoneticPr fontId="19" type="noConversion"/>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16608-3814-4F8F-9C1D-B0CA9F25D03B}">
  <dimension ref="B1:H53"/>
  <sheetViews>
    <sheetView workbookViewId="0">
      <selection activeCell="B1" sqref="B1"/>
    </sheetView>
  </sheetViews>
  <sheetFormatPr defaultRowHeight="15" x14ac:dyDescent="0.25"/>
  <cols>
    <col min="2" max="2" width="34.5703125" style="1" customWidth="1"/>
    <col min="3" max="4" width="15.28515625" style="1" customWidth="1"/>
    <col min="5" max="5" width="13.85546875" style="1" customWidth="1"/>
    <col min="6" max="6" width="15.28515625" style="1" customWidth="1"/>
    <col min="7" max="7" width="14.28515625" style="1" customWidth="1"/>
    <col min="8" max="8" width="15.28515625" style="1" customWidth="1"/>
    <col min="9" max="9" width="14.85546875" customWidth="1"/>
  </cols>
  <sheetData>
    <row r="1" spans="2:8" x14ac:dyDescent="0.25">
      <c r="B1" s="365" t="s">
        <v>450</v>
      </c>
    </row>
    <row r="3" spans="2:8" ht="46.5" customHeight="1" x14ac:dyDescent="0.25">
      <c r="B3" s="250" t="s">
        <v>451</v>
      </c>
      <c r="C3" s="400" t="s">
        <v>452</v>
      </c>
      <c r="D3" s="400"/>
      <c r="E3" s="400"/>
      <c r="F3" s="400"/>
      <c r="G3" s="400"/>
      <c r="H3" s="400"/>
    </row>
    <row r="4" spans="2:8" ht="51.95" customHeight="1" x14ac:dyDescent="0.25">
      <c r="B4" s="250"/>
      <c r="C4" s="229" t="s">
        <v>453</v>
      </c>
      <c r="D4" s="229" t="s">
        <v>454</v>
      </c>
      <c r="E4" s="229" t="s">
        <v>455</v>
      </c>
      <c r="F4" s="229" t="s">
        <v>456</v>
      </c>
      <c r="G4" s="229" t="s">
        <v>457</v>
      </c>
      <c r="H4" s="229" t="s">
        <v>428</v>
      </c>
    </row>
    <row r="5" spans="2:8" ht="14.45" customHeight="1" x14ac:dyDescent="0.25">
      <c r="B5" s="240" t="s">
        <v>458</v>
      </c>
      <c r="C5" s="186">
        <v>421111</v>
      </c>
      <c r="D5" s="186">
        <v>421112</v>
      </c>
      <c r="E5" s="186">
        <v>421113</v>
      </c>
      <c r="F5" s="186">
        <v>421114</v>
      </c>
      <c r="G5" s="186">
        <v>421100</v>
      </c>
      <c r="H5" s="186"/>
    </row>
    <row r="6" spans="2:8" x14ac:dyDescent="0.25">
      <c r="B6" s="218" t="s">
        <v>459</v>
      </c>
      <c r="C6" s="219"/>
      <c r="D6" s="219"/>
      <c r="E6" s="219"/>
      <c r="F6" s="219"/>
      <c r="G6" s="219"/>
      <c r="H6" s="219"/>
    </row>
    <row r="7" spans="2:8" ht="14.45" customHeight="1" x14ac:dyDescent="0.25">
      <c r="B7" s="220" t="s">
        <v>441</v>
      </c>
      <c r="C7" s="227">
        <v>2.6</v>
      </c>
      <c r="D7" s="227">
        <v>3.1</v>
      </c>
      <c r="E7" s="105" t="s">
        <v>460</v>
      </c>
      <c r="F7" s="227">
        <v>17.2</v>
      </c>
      <c r="G7" s="227">
        <v>2.9</v>
      </c>
      <c r="H7" s="228">
        <v>2.8</v>
      </c>
    </row>
    <row r="8" spans="2:8" ht="14.45" customHeight="1" x14ac:dyDescent="0.25">
      <c r="B8" s="220" t="s">
        <v>442</v>
      </c>
      <c r="C8" s="227">
        <v>97.4</v>
      </c>
      <c r="D8" s="227">
        <v>96.9</v>
      </c>
      <c r="E8" s="227">
        <v>100</v>
      </c>
      <c r="F8" s="227">
        <v>82.8</v>
      </c>
      <c r="G8" s="227">
        <v>97.1</v>
      </c>
      <c r="H8" s="228">
        <v>97.2</v>
      </c>
    </row>
    <row r="9" spans="2:8" ht="14.45" customHeight="1" x14ac:dyDescent="0.25">
      <c r="B9" s="222" t="s">
        <v>267</v>
      </c>
      <c r="C9" s="225">
        <v>46453</v>
      </c>
      <c r="D9" s="226">
        <v>254</v>
      </c>
      <c r="E9" s="226">
        <v>210</v>
      </c>
      <c r="F9" s="226">
        <v>611</v>
      </c>
      <c r="G9" s="225">
        <v>1919</v>
      </c>
      <c r="H9" s="225">
        <v>49447</v>
      </c>
    </row>
    <row r="10" spans="2:8" x14ac:dyDescent="0.25">
      <c r="B10" s="218" t="s">
        <v>461</v>
      </c>
      <c r="C10" s="219"/>
      <c r="D10" s="219"/>
      <c r="E10" s="219"/>
      <c r="F10" s="219"/>
      <c r="G10" s="219"/>
      <c r="H10" s="219"/>
    </row>
    <row r="11" spans="2:8" x14ac:dyDescent="0.25">
      <c r="B11" s="220" t="s">
        <v>262</v>
      </c>
      <c r="C11" s="227">
        <v>21.4</v>
      </c>
      <c r="D11" s="227">
        <v>6.3</v>
      </c>
      <c r="E11" s="227">
        <v>31.3</v>
      </c>
      <c r="F11" s="227">
        <v>44.8</v>
      </c>
      <c r="G11" s="227">
        <v>24.7</v>
      </c>
      <c r="H11" s="228">
        <v>21.7</v>
      </c>
    </row>
    <row r="12" spans="2:8" x14ac:dyDescent="0.25">
      <c r="B12" s="220" t="s">
        <v>263</v>
      </c>
      <c r="C12" s="227">
        <v>54.1</v>
      </c>
      <c r="D12" s="227">
        <v>47.2</v>
      </c>
      <c r="E12" s="227">
        <v>50</v>
      </c>
      <c r="F12" s="227">
        <v>35.700000000000003</v>
      </c>
      <c r="G12" s="227">
        <v>52.8</v>
      </c>
      <c r="H12" s="228">
        <v>53.8</v>
      </c>
    </row>
    <row r="13" spans="2:8" x14ac:dyDescent="0.25">
      <c r="B13" s="220" t="s">
        <v>264</v>
      </c>
      <c r="C13" s="227">
        <v>23.4</v>
      </c>
      <c r="D13" s="227">
        <v>42.5</v>
      </c>
      <c r="E13" s="227">
        <v>18.8</v>
      </c>
      <c r="F13" s="227">
        <v>18.5</v>
      </c>
      <c r="G13" s="227">
        <v>21.2</v>
      </c>
      <c r="H13" s="228">
        <v>23.3</v>
      </c>
    </row>
    <row r="14" spans="2:8" x14ac:dyDescent="0.25">
      <c r="B14" s="220" t="s">
        <v>265</v>
      </c>
      <c r="C14" s="227">
        <v>1.1000000000000001</v>
      </c>
      <c r="D14" s="227">
        <v>3.9</v>
      </c>
      <c r="E14" s="105" t="s">
        <v>460</v>
      </c>
      <c r="F14" s="227">
        <v>1</v>
      </c>
      <c r="G14" s="227">
        <v>1.3</v>
      </c>
      <c r="H14" s="228">
        <v>1.2</v>
      </c>
    </row>
    <row r="15" spans="2:8" x14ac:dyDescent="0.25">
      <c r="B15" s="222" t="s">
        <v>267</v>
      </c>
      <c r="C15" s="225">
        <v>46457</v>
      </c>
      <c r="D15" s="226">
        <v>254</v>
      </c>
      <c r="E15" s="226">
        <v>208</v>
      </c>
      <c r="F15" s="226">
        <v>605</v>
      </c>
      <c r="G15" s="225">
        <v>1926</v>
      </c>
      <c r="H15" s="225">
        <v>49450</v>
      </c>
    </row>
    <row r="16" spans="2:8" x14ac:dyDescent="0.25">
      <c r="B16" s="218" t="s">
        <v>462</v>
      </c>
      <c r="C16" s="219"/>
      <c r="D16" s="219"/>
      <c r="E16" s="219"/>
      <c r="F16" s="219"/>
      <c r="G16" s="219"/>
      <c r="H16" s="219"/>
    </row>
    <row r="17" spans="2:8" x14ac:dyDescent="0.25">
      <c r="B17" s="220" t="s">
        <v>269</v>
      </c>
      <c r="C17" s="227">
        <v>42.5</v>
      </c>
      <c r="D17" s="227">
        <v>57.5</v>
      </c>
      <c r="E17" s="227">
        <v>33.9</v>
      </c>
      <c r="F17" s="227">
        <v>11.5</v>
      </c>
      <c r="G17" s="227">
        <v>45.1</v>
      </c>
      <c r="H17" s="227">
        <v>42.3</v>
      </c>
    </row>
    <row r="18" spans="2:8" x14ac:dyDescent="0.25">
      <c r="B18" s="220" t="s">
        <v>270</v>
      </c>
      <c r="C18" s="227">
        <v>50.2</v>
      </c>
      <c r="D18" s="227">
        <v>34.6</v>
      </c>
      <c r="E18" s="227">
        <v>57.3</v>
      </c>
      <c r="F18" s="227">
        <v>72.7</v>
      </c>
      <c r="G18" s="227">
        <v>45.3</v>
      </c>
      <c r="H18" s="227">
        <v>50.2</v>
      </c>
    </row>
    <row r="19" spans="2:8" x14ac:dyDescent="0.25">
      <c r="B19" s="220" t="s">
        <v>271</v>
      </c>
      <c r="C19" s="227">
        <v>7.3</v>
      </c>
      <c r="D19" s="227">
        <v>7.9</v>
      </c>
      <c r="E19" s="227">
        <v>8.6999999999999993</v>
      </c>
      <c r="F19" s="227">
        <v>15.7</v>
      </c>
      <c r="G19" s="227">
        <v>9.6</v>
      </c>
      <c r="H19" s="227">
        <v>7.5</v>
      </c>
    </row>
    <row r="20" spans="2:8" x14ac:dyDescent="0.25">
      <c r="B20" s="222" t="s">
        <v>267</v>
      </c>
      <c r="C20" s="225">
        <v>46452</v>
      </c>
      <c r="D20" s="226">
        <v>254</v>
      </c>
      <c r="E20" s="226">
        <v>218</v>
      </c>
      <c r="F20" s="226">
        <v>616</v>
      </c>
      <c r="G20" s="225">
        <v>1925</v>
      </c>
      <c r="H20" s="225">
        <v>49465</v>
      </c>
    </row>
    <row r="21" spans="2:8" x14ac:dyDescent="0.25">
      <c r="B21" s="218" t="s">
        <v>463</v>
      </c>
      <c r="C21" s="219"/>
      <c r="D21" s="219"/>
      <c r="E21" s="219"/>
      <c r="F21" s="219"/>
      <c r="G21" s="219"/>
      <c r="H21" s="219"/>
    </row>
    <row r="22" spans="2:8" x14ac:dyDescent="0.25">
      <c r="B22" s="220" t="s">
        <v>273</v>
      </c>
      <c r="C22" s="227">
        <v>36.4</v>
      </c>
      <c r="D22" s="227">
        <v>38.9</v>
      </c>
      <c r="E22" s="227">
        <v>32.200000000000003</v>
      </c>
      <c r="F22" s="227">
        <v>28</v>
      </c>
      <c r="G22" s="227">
        <v>23</v>
      </c>
      <c r="H22" s="227">
        <v>35.799999999999997</v>
      </c>
    </row>
    <row r="23" spans="2:8" x14ac:dyDescent="0.25">
      <c r="B23" s="220" t="s">
        <v>274</v>
      </c>
      <c r="C23" s="227">
        <v>29.9</v>
      </c>
      <c r="D23" s="227">
        <v>27.6</v>
      </c>
      <c r="E23" s="227">
        <v>19.3</v>
      </c>
      <c r="F23" s="227">
        <v>17.100000000000001</v>
      </c>
      <c r="G23" s="227">
        <v>37.4</v>
      </c>
      <c r="H23" s="227">
        <v>29.9</v>
      </c>
    </row>
    <row r="24" spans="2:8" x14ac:dyDescent="0.25">
      <c r="B24" s="220" t="s">
        <v>275</v>
      </c>
      <c r="C24" s="227">
        <v>24</v>
      </c>
      <c r="D24" s="227">
        <v>24.7</v>
      </c>
      <c r="E24" s="227">
        <v>30.2</v>
      </c>
      <c r="F24" s="227">
        <v>21</v>
      </c>
      <c r="G24" s="227">
        <v>24.2</v>
      </c>
      <c r="H24" s="227">
        <v>24</v>
      </c>
    </row>
    <row r="25" spans="2:8" x14ac:dyDescent="0.25">
      <c r="B25" s="220" t="s">
        <v>276</v>
      </c>
      <c r="C25" s="227">
        <v>9.6999999999999993</v>
      </c>
      <c r="D25" s="227">
        <v>8.8000000000000007</v>
      </c>
      <c r="E25" s="227">
        <v>18.3</v>
      </c>
      <c r="F25" s="227">
        <v>33.9</v>
      </c>
      <c r="G25" s="227">
        <v>15.4</v>
      </c>
      <c r="H25" s="227">
        <v>10.3</v>
      </c>
    </row>
    <row r="26" spans="2:8" x14ac:dyDescent="0.25">
      <c r="B26" s="222" t="s">
        <v>267</v>
      </c>
      <c r="C26" s="225">
        <v>44738</v>
      </c>
      <c r="D26" s="226">
        <v>239</v>
      </c>
      <c r="E26" s="226">
        <v>202</v>
      </c>
      <c r="F26" s="226">
        <v>596</v>
      </c>
      <c r="G26" s="225">
        <v>1797</v>
      </c>
      <c r="H26" s="225">
        <v>47572</v>
      </c>
    </row>
    <row r="27" spans="2:8" x14ac:dyDescent="0.25">
      <c r="B27" s="218" t="s">
        <v>464</v>
      </c>
      <c r="C27" s="219"/>
      <c r="D27" s="219"/>
      <c r="E27" s="219"/>
      <c r="F27" s="219"/>
      <c r="G27" s="219"/>
      <c r="H27" s="219"/>
    </row>
    <row r="28" spans="2:8" x14ac:dyDescent="0.25">
      <c r="B28" s="220" t="s">
        <v>278</v>
      </c>
      <c r="C28" s="227">
        <v>58</v>
      </c>
      <c r="D28" s="227">
        <v>54</v>
      </c>
      <c r="E28" s="227">
        <v>73.2</v>
      </c>
      <c r="F28" s="227">
        <v>73.8</v>
      </c>
      <c r="G28" s="227">
        <v>61</v>
      </c>
      <c r="H28" s="227">
        <v>58.4</v>
      </c>
    </row>
    <row r="29" spans="2:8" x14ac:dyDescent="0.25">
      <c r="B29" s="220" t="s">
        <v>279</v>
      </c>
      <c r="C29" s="227">
        <v>42</v>
      </c>
      <c r="D29" s="227">
        <v>46</v>
      </c>
      <c r="E29" s="227">
        <v>26.8</v>
      </c>
      <c r="F29" s="227">
        <v>26.2</v>
      </c>
      <c r="G29" s="227">
        <v>39</v>
      </c>
      <c r="H29" s="227">
        <v>41.6</v>
      </c>
    </row>
    <row r="30" spans="2:8" x14ac:dyDescent="0.25">
      <c r="B30" s="222" t="s">
        <v>267</v>
      </c>
      <c r="C30" s="225">
        <v>46288</v>
      </c>
      <c r="D30" s="226">
        <v>250</v>
      </c>
      <c r="E30" s="226">
        <v>213</v>
      </c>
      <c r="F30" s="226">
        <v>603</v>
      </c>
      <c r="G30" s="225">
        <v>1908</v>
      </c>
      <c r="H30" s="225">
        <v>49262</v>
      </c>
    </row>
    <row r="31" spans="2:8" x14ac:dyDescent="0.25">
      <c r="B31" s="218" t="s">
        <v>465</v>
      </c>
      <c r="C31" s="219"/>
      <c r="D31" s="219"/>
      <c r="E31" s="219"/>
      <c r="F31" s="219"/>
      <c r="G31" s="219"/>
      <c r="H31" s="219"/>
    </row>
    <row r="32" spans="2:8" x14ac:dyDescent="0.25">
      <c r="B32" s="220" t="s">
        <v>281</v>
      </c>
      <c r="C32" s="227">
        <v>88.5</v>
      </c>
      <c r="D32" s="227">
        <v>84.4</v>
      </c>
      <c r="E32" s="227">
        <v>89.2</v>
      </c>
      <c r="F32" s="227">
        <v>88.8</v>
      </c>
      <c r="G32" s="227">
        <v>88.8</v>
      </c>
      <c r="H32" s="227">
        <v>88.5</v>
      </c>
    </row>
    <row r="33" spans="2:8" x14ac:dyDescent="0.25">
      <c r="B33" s="220" t="s">
        <v>282</v>
      </c>
      <c r="C33" s="227">
        <v>11.5</v>
      </c>
      <c r="D33" s="227">
        <v>15.6</v>
      </c>
      <c r="E33" s="227">
        <v>10.8</v>
      </c>
      <c r="F33" s="227">
        <v>11.2</v>
      </c>
      <c r="G33" s="227">
        <v>11.2</v>
      </c>
      <c r="H33" s="227">
        <v>11.5</v>
      </c>
    </row>
    <row r="34" spans="2:8" x14ac:dyDescent="0.25">
      <c r="B34" s="222" t="s">
        <v>267</v>
      </c>
      <c r="C34" s="225">
        <v>46198</v>
      </c>
      <c r="D34" s="226">
        <v>243</v>
      </c>
      <c r="E34" s="226">
        <v>212</v>
      </c>
      <c r="F34" s="226">
        <v>615</v>
      </c>
      <c r="G34" s="225">
        <v>1906</v>
      </c>
      <c r="H34" s="225">
        <v>49174</v>
      </c>
    </row>
    <row r="35" spans="2:8" x14ac:dyDescent="0.25">
      <c r="B35" s="218" t="s">
        <v>466</v>
      </c>
      <c r="C35" s="219"/>
      <c r="D35" s="219"/>
      <c r="E35" s="219"/>
      <c r="F35" s="219"/>
      <c r="G35" s="219"/>
      <c r="H35" s="219"/>
    </row>
    <row r="36" spans="2:8" x14ac:dyDescent="0.25">
      <c r="B36" s="220" t="s">
        <v>284</v>
      </c>
      <c r="C36" s="227">
        <v>63</v>
      </c>
      <c r="D36" s="227">
        <v>57.4</v>
      </c>
      <c r="E36" s="227">
        <v>70</v>
      </c>
      <c r="F36" s="227">
        <v>73.8</v>
      </c>
      <c r="G36" s="227">
        <v>68.5</v>
      </c>
      <c r="H36" s="227">
        <v>63.3</v>
      </c>
    </row>
    <row r="37" spans="2:8" x14ac:dyDescent="0.25">
      <c r="B37" s="220" t="s">
        <v>285</v>
      </c>
      <c r="C37" s="227">
        <v>5.8</v>
      </c>
      <c r="D37" s="227">
        <v>4.5</v>
      </c>
      <c r="E37" s="227">
        <v>12</v>
      </c>
      <c r="F37" s="227">
        <v>8</v>
      </c>
      <c r="G37" s="227">
        <v>6.3</v>
      </c>
      <c r="H37" s="227">
        <v>5.8</v>
      </c>
    </row>
    <row r="38" spans="2:8" x14ac:dyDescent="0.25">
      <c r="B38" s="220" t="s">
        <v>286</v>
      </c>
      <c r="C38" s="227">
        <v>31.3</v>
      </c>
      <c r="D38" s="227">
        <v>38</v>
      </c>
      <c r="E38" s="227">
        <v>18</v>
      </c>
      <c r="F38" s="227">
        <v>18.2</v>
      </c>
      <c r="G38" s="227">
        <v>25.2</v>
      </c>
      <c r="H38" s="227">
        <v>30.9</v>
      </c>
    </row>
    <row r="39" spans="2:8" x14ac:dyDescent="0.25">
      <c r="B39" s="222" t="s">
        <v>267</v>
      </c>
      <c r="C39" s="225">
        <v>46264</v>
      </c>
      <c r="D39" s="226">
        <v>242</v>
      </c>
      <c r="E39" s="226">
        <v>217</v>
      </c>
      <c r="F39" s="226">
        <v>610</v>
      </c>
      <c r="G39" s="225">
        <v>1904</v>
      </c>
      <c r="H39" s="225">
        <v>49237</v>
      </c>
    </row>
    <row r="40" spans="2:8" x14ac:dyDescent="0.25">
      <c r="B40" s="218" t="s">
        <v>467</v>
      </c>
      <c r="C40" s="219"/>
      <c r="D40" s="219"/>
      <c r="E40" s="219"/>
      <c r="F40" s="219"/>
      <c r="G40" s="219"/>
      <c r="H40" s="219"/>
    </row>
    <row r="41" spans="2:8" x14ac:dyDescent="0.25">
      <c r="B41" s="220" t="s">
        <v>288</v>
      </c>
      <c r="C41" s="227">
        <v>1.3</v>
      </c>
      <c r="D41" s="105" t="s">
        <v>266</v>
      </c>
      <c r="E41" s="105" t="s">
        <v>460</v>
      </c>
      <c r="F41" s="105" t="s">
        <v>460</v>
      </c>
      <c r="G41" s="227">
        <v>0.9</v>
      </c>
      <c r="H41" s="227">
        <v>1.3</v>
      </c>
    </row>
    <row r="42" spans="2:8" x14ac:dyDescent="0.25">
      <c r="B42" s="220" t="s">
        <v>289</v>
      </c>
      <c r="C42" s="227">
        <v>98.7</v>
      </c>
      <c r="D42" s="227">
        <v>100</v>
      </c>
      <c r="E42" s="227">
        <v>100</v>
      </c>
      <c r="F42" s="227">
        <v>100</v>
      </c>
      <c r="G42" s="227">
        <v>99.1</v>
      </c>
      <c r="H42" s="227">
        <v>98.7</v>
      </c>
    </row>
    <row r="43" spans="2:8" x14ac:dyDescent="0.25">
      <c r="B43" s="222" t="s">
        <v>267</v>
      </c>
      <c r="C43" s="225">
        <v>46453</v>
      </c>
      <c r="D43" s="226">
        <v>250</v>
      </c>
      <c r="E43" s="226">
        <v>215</v>
      </c>
      <c r="F43" s="226">
        <v>609</v>
      </c>
      <c r="G43" s="225">
        <v>1920</v>
      </c>
      <c r="H43" s="225">
        <v>49447</v>
      </c>
    </row>
    <row r="44" spans="2:8" x14ac:dyDescent="0.25">
      <c r="B44" s="218" t="s">
        <v>468</v>
      </c>
      <c r="C44" s="219"/>
      <c r="D44" s="219"/>
      <c r="E44" s="219"/>
      <c r="F44" s="219"/>
      <c r="G44" s="219"/>
      <c r="H44" s="219"/>
    </row>
    <row r="45" spans="2:8" x14ac:dyDescent="0.25">
      <c r="B45" s="220" t="s">
        <v>291</v>
      </c>
      <c r="C45" s="227">
        <v>6.5</v>
      </c>
      <c r="D45" s="227">
        <v>6</v>
      </c>
      <c r="E45" s="227">
        <v>8.9</v>
      </c>
      <c r="F45" s="227">
        <v>14.5</v>
      </c>
      <c r="G45" s="227">
        <v>7.6</v>
      </c>
      <c r="H45" s="227">
        <v>6.6</v>
      </c>
    </row>
    <row r="46" spans="2:8" x14ac:dyDescent="0.25">
      <c r="B46" s="220" t="s">
        <v>292</v>
      </c>
      <c r="C46" s="227">
        <v>16.399999999999999</v>
      </c>
      <c r="D46" s="227">
        <v>10.9</v>
      </c>
      <c r="E46" s="227">
        <v>23</v>
      </c>
      <c r="F46" s="227">
        <v>41.6</v>
      </c>
      <c r="G46" s="227">
        <v>15.4</v>
      </c>
      <c r="H46" s="227">
        <v>16.7</v>
      </c>
    </row>
    <row r="47" spans="2:8" x14ac:dyDescent="0.25">
      <c r="B47" s="220" t="s">
        <v>293</v>
      </c>
      <c r="C47" s="227">
        <v>34.200000000000003</v>
      </c>
      <c r="D47" s="227">
        <v>24.6</v>
      </c>
      <c r="E47" s="227">
        <v>33.799999999999997</v>
      </c>
      <c r="F47" s="227">
        <v>32.799999999999997</v>
      </c>
      <c r="G47" s="227">
        <v>30.6</v>
      </c>
      <c r="H47" s="227">
        <v>34</v>
      </c>
    </row>
    <row r="48" spans="2:8" x14ac:dyDescent="0.25">
      <c r="B48" s="220" t="s">
        <v>294</v>
      </c>
      <c r="C48" s="227">
        <v>40.5</v>
      </c>
      <c r="D48" s="227">
        <v>35.1</v>
      </c>
      <c r="E48" s="227">
        <v>23.5</v>
      </c>
      <c r="F48" s="227">
        <v>10.5</v>
      </c>
      <c r="G48" s="227">
        <v>42.1</v>
      </c>
      <c r="H48" s="227">
        <v>40.1</v>
      </c>
    </row>
    <row r="49" spans="2:8" x14ac:dyDescent="0.25">
      <c r="B49" s="220" t="s">
        <v>295</v>
      </c>
      <c r="C49" s="227">
        <v>2.4</v>
      </c>
      <c r="D49" s="227">
        <v>23.4</v>
      </c>
      <c r="E49" s="227">
        <v>10.8</v>
      </c>
      <c r="F49" s="227">
        <v>0.5</v>
      </c>
      <c r="G49" s="227">
        <v>4.4000000000000004</v>
      </c>
      <c r="H49" s="227">
        <v>2.6</v>
      </c>
    </row>
    <row r="50" spans="2:8" x14ac:dyDescent="0.25">
      <c r="B50" s="222" t="s">
        <v>267</v>
      </c>
      <c r="C50" s="225">
        <v>46040</v>
      </c>
      <c r="D50" s="226">
        <v>248</v>
      </c>
      <c r="E50" s="226">
        <v>213</v>
      </c>
      <c r="F50" s="226">
        <v>598</v>
      </c>
      <c r="G50" s="225">
        <v>1880</v>
      </c>
      <c r="H50" s="225">
        <v>48979</v>
      </c>
    </row>
    <row r="51" spans="2:8" ht="12.95" customHeight="1" x14ac:dyDescent="0.25">
      <c r="B51" s="223" t="s">
        <v>200</v>
      </c>
      <c r="C51" s="224"/>
      <c r="D51" s="224"/>
      <c r="E51" s="224"/>
      <c r="F51" s="224"/>
      <c r="G51" s="224"/>
      <c r="H51" s="224"/>
    </row>
    <row r="52" spans="2:8" ht="12.95" customHeight="1" x14ac:dyDescent="0.25">
      <c r="B52" s="223" t="s">
        <v>302</v>
      </c>
      <c r="C52" s="224"/>
      <c r="D52" s="224"/>
      <c r="E52" s="224"/>
      <c r="F52" s="224"/>
      <c r="G52" s="224"/>
      <c r="H52" s="224"/>
    </row>
    <row r="53" spans="2:8" ht="12.95" customHeight="1" x14ac:dyDescent="0.25">
      <c r="B53" s="223" t="s">
        <v>202</v>
      </c>
      <c r="C53" s="224"/>
      <c r="D53" s="224"/>
      <c r="E53" s="224"/>
      <c r="F53" s="224"/>
      <c r="G53" s="224"/>
      <c r="H53" s="224"/>
    </row>
  </sheetData>
  <mergeCells count="1">
    <mergeCell ref="C3:H3"/>
  </mergeCells>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1E6D-B33E-4369-BBA3-CEBE5222A99C}">
  <dimension ref="B1:H53"/>
  <sheetViews>
    <sheetView topLeftCell="B41" workbookViewId="0">
      <selection activeCell="B1" sqref="B1"/>
    </sheetView>
  </sheetViews>
  <sheetFormatPr defaultRowHeight="15" x14ac:dyDescent="0.25"/>
  <cols>
    <col min="2" max="2" width="34.5703125" style="1" customWidth="1"/>
    <col min="3" max="4" width="15.28515625" style="1" customWidth="1"/>
    <col min="5" max="5" width="14" style="1" customWidth="1"/>
    <col min="6" max="6" width="15.28515625" style="1" customWidth="1"/>
    <col min="7" max="7" width="14.42578125" style="1" customWidth="1"/>
    <col min="8" max="8" width="15.28515625" style="1" customWidth="1"/>
    <col min="9" max="9" width="14.85546875" customWidth="1"/>
  </cols>
  <sheetData>
    <row r="1" spans="2:8" x14ac:dyDescent="0.25">
      <c r="B1" s="365" t="s">
        <v>469</v>
      </c>
    </row>
    <row r="3" spans="2:8" ht="46.5" customHeight="1" x14ac:dyDescent="0.25">
      <c r="B3" s="250" t="s">
        <v>451</v>
      </c>
      <c r="C3" s="400" t="s">
        <v>373</v>
      </c>
      <c r="D3" s="400"/>
      <c r="E3" s="400"/>
      <c r="F3" s="400"/>
      <c r="G3" s="400"/>
      <c r="H3" s="400"/>
    </row>
    <row r="4" spans="2:8" ht="51.95" customHeight="1" x14ac:dyDescent="0.25">
      <c r="B4" s="250"/>
      <c r="C4" s="229" t="s">
        <v>453</v>
      </c>
      <c r="D4" s="229" t="s">
        <v>454</v>
      </c>
      <c r="E4" s="229" t="s">
        <v>455</v>
      </c>
      <c r="F4" s="229" t="s">
        <v>456</v>
      </c>
      <c r="G4" s="229" t="s">
        <v>457</v>
      </c>
      <c r="H4" s="229" t="s">
        <v>428</v>
      </c>
    </row>
    <row r="5" spans="2:8" ht="14.45" customHeight="1" x14ac:dyDescent="0.25">
      <c r="B5" s="240" t="s">
        <v>458</v>
      </c>
      <c r="C5" s="186">
        <v>421111</v>
      </c>
      <c r="D5" s="186">
        <v>421112</v>
      </c>
      <c r="E5" s="186">
        <v>421113</v>
      </c>
      <c r="F5" s="186">
        <v>421114</v>
      </c>
      <c r="G5" s="186">
        <v>421100</v>
      </c>
      <c r="H5" s="186"/>
    </row>
    <row r="6" spans="2:8" x14ac:dyDescent="0.25">
      <c r="B6" s="218" t="s">
        <v>459</v>
      </c>
      <c r="C6" s="219"/>
      <c r="D6" s="219"/>
      <c r="E6" s="219"/>
      <c r="F6" s="219"/>
      <c r="G6" s="219"/>
      <c r="H6" s="219"/>
    </row>
    <row r="7" spans="2:8" ht="14.45" customHeight="1" x14ac:dyDescent="0.25">
      <c r="B7" s="220" t="s">
        <v>441</v>
      </c>
      <c r="C7" s="227">
        <v>2.9</v>
      </c>
      <c r="D7" s="227">
        <v>2</v>
      </c>
      <c r="E7" s="228">
        <v>3.1</v>
      </c>
      <c r="F7" s="227">
        <v>20.2</v>
      </c>
      <c r="G7" s="227">
        <v>3.4</v>
      </c>
      <c r="H7" s="228">
        <v>4</v>
      </c>
    </row>
    <row r="8" spans="2:8" ht="14.45" customHeight="1" x14ac:dyDescent="0.25">
      <c r="B8" s="220" t="s">
        <v>442</v>
      </c>
      <c r="C8" s="227">
        <v>97.1</v>
      </c>
      <c r="D8" s="227">
        <v>98</v>
      </c>
      <c r="E8" s="227">
        <v>96.9</v>
      </c>
      <c r="F8" s="227">
        <v>79.8</v>
      </c>
      <c r="G8" s="227">
        <v>96.6</v>
      </c>
      <c r="H8" s="228">
        <v>96</v>
      </c>
    </row>
    <row r="9" spans="2:8" ht="14.45" customHeight="1" x14ac:dyDescent="0.25">
      <c r="B9" s="222" t="s">
        <v>267</v>
      </c>
      <c r="C9" s="225">
        <v>62258</v>
      </c>
      <c r="D9" s="225">
        <v>7705</v>
      </c>
      <c r="E9" s="226">
        <v>889</v>
      </c>
      <c r="F9" s="225">
        <v>5621</v>
      </c>
      <c r="G9" s="225">
        <v>7607</v>
      </c>
      <c r="H9" s="225">
        <v>84080</v>
      </c>
    </row>
    <row r="10" spans="2:8" x14ac:dyDescent="0.25">
      <c r="B10" s="218" t="s">
        <v>461</v>
      </c>
      <c r="C10" s="219"/>
      <c r="D10" s="219"/>
      <c r="E10" s="219"/>
      <c r="F10" s="219"/>
      <c r="G10" s="219"/>
      <c r="H10" s="219"/>
    </row>
    <row r="11" spans="2:8" x14ac:dyDescent="0.25">
      <c r="B11" s="220" t="s">
        <v>262</v>
      </c>
      <c r="C11" s="227">
        <v>23.4</v>
      </c>
      <c r="D11" s="227">
        <v>3.1</v>
      </c>
      <c r="E11" s="227">
        <v>41.2</v>
      </c>
      <c r="F11" s="227">
        <v>55.8</v>
      </c>
      <c r="G11" s="227">
        <v>34.200000000000003</v>
      </c>
      <c r="H11" s="228">
        <v>24.9</v>
      </c>
    </row>
    <row r="12" spans="2:8" x14ac:dyDescent="0.25">
      <c r="B12" s="220" t="s">
        <v>263</v>
      </c>
      <c r="C12" s="227">
        <v>52.8</v>
      </c>
      <c r="D12" s="227">
        <v>43.5</v>
      </c>
      <c r="E12" s="227">
        <v>35.9</v>
      </c>
      <c r="F12" s="227">
        <v>27.7</v>
      </c>
      <c r="G12" s="227">
        <v>44.4</v>
      </c>
      <c r="H12" s="228">
        <v>49.3</v>
      </c>
    </row>
    <row r="13" spans="2:8" x14ac:dyDescent="0.25">
      <c r="B13" s="220" t="s">
        <v>264</v>
      </c>
      <c r="C13" s="227">
        <v>22.6</v>
      </c>
      <c r="D13" s="227">
        <v>50.4</v>
      </c>
      <c r="E13" s="227">
        <v>20.100000000000001</v>
      </c>
      <c r="F13" s="227">
        <v>15</v>
      </c>
      <c r="G13" s="227">
        <v>20</v>
      </c>
      <c r="H13" s="228">
        <v>24.4</v>
      </c>
    </row>
    <row r="14" spans="2:8" x14ac:dyDescent="0.25">
      <c r="B14" s="220" t="s">
        <v>265</v>
      </c>
      <c r="C14" s="227">
        <v>1.3</v>
      </c>
      <c r="D14" s="227">
        <v>3</v>
      </c>
      <c r="E14" s="228">
        <v>2.8</v>
      </c>
      <c r="F14" s="227">
        <v>1.5</v>
      </c>
      <c r="G14" s="227">
        <v>1.4</v>
      </c>
      <c r="H14" s="228">
        <v>1.5</v>
      </c>
    </row>
    <row r="15" spans="2:8" x14ac:dyDescent="0.25">
      <c r="B15" s="222" t="s">
        <v>267</v>
      </c>
      <c r="C15" s="225">
        <v>62261</v>
      </c>
      <c r="D15" s="225">
        <v>7713</v>
      </c>
      <c r="E15" s="226">
        <v>882</v>
      </c>
      <c r="F15" s="225">
        <v>5613</v>
      </c>
      <c r="G15" s="225">
        <v>7607</v>
      </c>
      <c r="H15" s="225">
        <v>84076</v>
      </c>
    </row>
    <row r="16" spans="2:8" x14ac:dyDescent="0.25">
      <c r="B16" s="218" t="s">
        <v>462</v>
      </c>
      <c r="C16" s="219"/>
      <c r="D16" s="219"/>
      <c r="E16" s="219"/>
      <c r="F16" s="219"/>
      <c r="G16" s="219"/>
      <c r="H16" s="219"/>
    </row>
    <row r="17" spans="2:8" x14ac:dyDescent="0.25">
      <c r="B17" s="220" t="s">
        <v>269</v>
      </c>
      <c r="C17" s="221">
        <v>44.5</v>
      </c>
      <c r="D17" s="221">
        <v>63.3</v>
      </c>
      <c r="E17" s="221">
        <v>23.1</v>
      </c>
      <c r="F17" s="221">
        <v>8.6</v>
      </c>
      <c r="G17" s="221">
        <v>41.6</v>
      </c>
      <c r="H17" s="221">
        <v>43.3</v>
      </c>
    </row>
    <row r="18" spans="2:8" x14ac:dyDescent="0.25">
      <c r="B18" s="220" t="s">
        <v>270</v>
      </c>
      <c r="C18" s="221">
        <v>47.7</v>
      </c>
      <c r="D18" s="221">
        <v>30.8</v>
      </c>
      <c r="E18" s="221">
        <v>69</v>
      </c>
      <c r="F18" s="221">
        <v>74.3</v>
      </c>
      <c r="G18" s="221">
        <v>48.7</v>
      </c>
      <c r="H18" s="221">
        <v>48.3</v>
      </c>
    </row>
    <row r="19" spans="2:8" x14ac:dyDescent="0.25">
      <c r="B19" s="220" t="s">
        <v>271</v>
      </c>
      <c r="C19" s="221">
        <v>7.8</v>
      </c>
      <c r="D19" s="221">
        <v>5.9</v>
      </c>
      <c r="E19" s="221">
        <v>7.9</v>
      </c>
      <c r="F19" s="221">
        <v>17.100000000000001</v>
      </c>
      <c r="G19" s="221">
        <v>9.6999999999999993</v>
      </c>
      <c r="H19" s="221">
        <v>8.4</v>
      </c>
    </row>
    <row r="20" spans="2:8" x14ac:dyDescent="0.25">
      <c r="B20" s="222" t="s">
        <v>267</v>
      </c>
      <c r="C20" s="225">
        <v>62264</v>
      </c>
      <c r="D20" s="225">
        <v>7713</v>
      </c>
      <c r="E20" s="226">
        <v>886</v>
      </c>
      <c r="F20" s="225">
        <v>5620</v>
      </c>
      <c r="G20" s="225">
        <v>7603</v>
      </c>
      <c r="H20" s="225">
        <v>84086</v>
      </c>
    </row>
    <row r="21" spans="2:8" x14ac:dyDescent="0.25">
      <c r="B21" s="218" t="s">
        <v>463</v>
      </c>
      <c r="C21" s="219"/>
      <c r="D21" s="219"/>
      <c r="E21" s="219"/>
      <c r="F21" s="219"/>
      <c r="G21" s="219"/>
      <c r="H21" s="219"/>
    </row>
    <row r="22" spans="2:8" x14ac:dyDescent="0.25">
      <c r="B22" s="220" t="s">
        <v>273</v>
      </c>
      <c r="C22" s="227">
        <v>31.2</v>
      </c>
      <c r="D22" s="227">
        <v>31.4</v>
      </c>
      <c r="E22" s="227">
        <v>22.7</v>
      </c>
      <c r="F22" s="227">
        <v>21.4</v>
      </c>
      <c r="G22" s="227">
        <v>17.2</v>
      </c>
      <c r="H22" s="227">
        <v>29.3</v>
      </c>
    </row>
    <row r="23" spans="2:8" x14ac:dyDescent="0.25">
      <c r="B23" s="220" t="s">
        <v>274</v>
      </c>
      <c r="C23" s="227">
        <v>30.8</v>
      </c>
      <c r="D23" s="227">
        <v>32.799999999999997</v>
      </c>
      <c r="E23" s="227">
        <v>15.9</v>
      </c>
      <c r="F23" s="227">
        <v>14.9</v>
      </c>
      <c r="G23" s="227">
        <v>32.1</v>
      </c>
      <c r="H23" s="227">
        <v>29.9</v>
      </c>
    </row>
    <row r="24" spans="2:8" x14ac:dyDescent="0.25">
      <c r="B24" s="220" t="s">
        <v>275</v>
      </c>
      <c r="C24" s="227">
        <v>24.9</v>
      </c>
      <c r="D24" s="227">
        <v>26.9</v>
      </c>
      <c r="E24" s="227">
        <v>16.899999999999999</v>
      </c>
      <c r="F24" s="227">
        <v>16.600000000000001</v>
      </c>
      <c r="G24" s="227">
        <v>22.8</v>
      </c>
      <c r="H24" s="227">
        <v>24.3</v>
      </c>
    </row>
    <row r="25" spans="2:8" x14ac:dyDescent="0.25">
      <c r="B25" s="220" t="s">
        <v>276</v>
      </c>
      <c r="C25" s="227">
        <v>13</v>
      </c>
      <c r="D25" s="227">
        <v>8.9</v>
      </c>
      <c r="E25" s="227">
        <v>44.5</v>
      </c>
      <c r="F25" s="227">
        <v>47.1</v>
      </c>
      <c r="G25" s="227">
        <v>28</v>
      </c>
      <c r="H25" s="227">
        <v>16.600000000000001</v>
      </c>
    </row>
    <row r="26" spans="2:8" x14ac:dyDescent="0.25">
      <c r="B26" s="222" t="s">
        <v>267</v>
      </c>
      <c r="C26" s="225">
        <v>59806</v>
      </c>
      <c r="D26" s="225">
        <v>7286</v>
      </c>
      <c r="E26" s="226">
        <v>841</v>
      </c>
      <c r="F26" s="225">
        <v>5445</v>
      </c>
      <c r="G26" s="225">
        <v>6931</v>
      </c>
      <c r="H26" s="225">
        <v>80309</v>
      </c>
    </row>
    <row r="27" spans="2:8" x14ac:dyDescent="0.25">
      <c r="B27" s="218" t="s">
        <v>464</v>
      </c>
      <c r="C27" s="219"/>
      <c r="D27" s="219"/>
      <c r="E27" s="219"/>
      <c r="F27" s="219"/>
      <c r="G27" s="219"/>
      <c r="H27" s="219"/>
    </row>
    <row r="28" spans="2:8" x14ac:dyDescent="0.25">
      <c r="B28" s="220" t="s">
        <v>278</v>
      </c>
      <c r="C28" s="221">
        <v>59.3</v>
      </c>
      <c r="D28" s="221">
        <v>49.9</v>
      </c>
      <c r="E28" s="221">
        <v>76.900000000000006</v>
      </c>
      <c r="F28" s="221">
        <v>79.5</v>
      </c>
      <c r="G28" s="221">
        <v>64.599999999999994</v>
      </c>
      <c r="H28" s="221">
        <v>60.5</v>
      </c>
    </row>
    <row r="29" spans="2:8" x14ac:dyDescent="0.25">
      <c r="B29" s="220" t="s">
        <v>279</v>
      </c>
      <c r="C29" s="221">
        <v>40.700000000000003</v>
      </c>
      <c r="D29" s="221">
        <v>50.1</v>
      </c>
      <c r="E29" s="221">
        <v>23.1</v>
      </c>
      <c r="F29" s="221">
        <v>20.5</v>
      </c>
      <c r="G29" s="221">
        <v>35.4</v>
      </c>
      <c r="H29" s="221">
        <v>39.5</v>
      </c>
    </row>
    <row r="30" spans="2:8" x14ac:dyDescent="0.25">
      <c r="B30" s="222" t="s">
        <v>267</v>
      </c>
      <c r="C30" s="225">
        <v>62037</v>
      </c>
      <c r="D30" s="225">
        <v>7683</v>
      </c>
      <c r="E30" s="226">
        <v>883</v>
      </c>
      <c r="F30" s="225">
        <v>5603</v>
      </c>
      <c r="G30" s="225">
        <v>7546</v>
      </c>
      <c r="H30" s="225">
        <v>83752</v>
      </c>
    </row>
    <row r="31" spans="2:8" x14ac:dyDescent="0.25">
      <c r="B31" s="218" t="s">
        <v>465</v>
      </c>
      <c r="C31" s="219"/>
      <c r="D31" s="219"/>
      <c r="E31" s="219"/>
      <c r="F31" s="219"/>
      <c r="G31" s="219"/>
      <c r="H31" s="219"/>
    </row>
    <row r="32" spans="2:8" x14ac:dyDescent="0.25">
      <c r="B32" s="220" t="s">
        <v>281</v>
      </c>
      <c r="C32" s="227">
        <v>90.1</v>
      </c>
      <c r="D32" s="227">
        <v>85.8</v>
      </c>
      <c r="E32" s="227">
        <v>89.2</v>
      </c>
      <c r="F32" s="227">
        <v>90.2</v>
      </c>
      <c r="G32" s="227">
        <v>90.6</v>
      </c>
      <c r="H32" s="227">
        <v>89.8</v>
      </c>
    </row>
    <row r="33" spans="2:8" x14ac:dyDescent="0.25">
      <c r="B33" s="220" t="s">
        <v>282</v>
      </c>
      <c r="C33" s="227">
        <v>9.9</v>
      </c>
      <c r="D33" s="227">
        <v>14.2</v>
      </c>
      <c r="E33" s="227">
        <v>10.8</v>
      </c>
      <c r="F33" s="227">
        <v>9.8000000000000007</v>
      </c>
      <c r="G33" s="227">
        <v>9.4</v>
      </c>
      <c r="H33" s="227">
        <v>10.199999999999999</v>
      </c>
    </row>
    <row r="34" spans="2:8" x14ac:dyDescent="0.25">
      <c r="B34" s="222" t="s">
        <v>267</v>
      </c>
      <c r="C34" s="225">
        <v>61926</v>
      </c>
      <c r="D34" s="225">
        <v>7651</v>
      </c>
      <c r="E34" s="226">
        <v>877</v>
      </c>
      <c r="F34" s="225">
        <v>5599</v>
      </c>
      <c r="G34" s="225">
        <v>7511</v>
      </c>
      <c r="H34" s="225">
        <v>83564</v>
      </c>
    </row>
    <row r="35" spans="2:8" x14ac:dyDescent="0.25">
      <c r="B35" s="218" t="s">
        <v>466</v>
      </c>
      <c r="C35" s="219"/>
      <c r="D35" s="219"/>
      <c r="E35" s="219"/>
      <c r="F35" s="219"/>
      <c r="G35" s="219"/>
      <c r="H35" s="219"/>
    </row>
    <row r="36" spans="2:8" x14ac:dyDescent="0.25">
      <c r="B36" s="220" t="s">
        <v>284</v>
      </c>
      <c r="C36" s="227">
        <v>59.6</v>
      </c>
      <c r="D36" s="227">
        <v>40.299999999999997</v>
      </c>
      <c r="E36" s="227">
        <v>63.2</v>
      </c>
      <c r="F36" s="227">
        <v>77.599999999999994</v>
      </c>
      <c r="G36" s="227">
        <v>68.400000000000006</v>
      </c>
      <c r="H36" s="227">
        <v>59.9</v>
      </c>
    </row>
    <row r="37" spans="2:8" x14ac:dyDescent="0.25">
      <c r="B37" s="220" t="s">
        <v>285</v>
      </c>
      <c r="C37" s="227">
        <v>5.8</v>
      </c>
      <c r="D37" s="227">
        <v>5.7</v>
      </c>
      <c r="E37" s="227">
        <v>14.8</v>
      </c>
      <c r="F37" s="227">
        <v>6.2</v>
      </c>
      <c r="G37" s="227">
        <v>7</v>
      </c>
      <c r="H37" s="227">
        <v>6</v>
      </c>
    </row>
    <row r="38" spans="2:8" x14ac:dyDescent="0.25">
      <c r="B38" s="220" t="s">
        <v>286</v>
      </c>
      <c r="C38" s="227">
        <v>34.6</v>
      </c>
      <c r="D38" s="227">
        <v>53.9</v>
      </c>
      <c r="E38" s="227">
        <v>22</v>
      </c>
      <c r="F38" s="227">
        <v>16.3</v>
      </c>
      <c r="G38" s="227">
        <v>24.6</v>
      </c>
      <c r="H38" s="227">
        <v>34.1</v>
      </c>
    </row>
    <row r="39" spans="2:8" x14ac:dyDescent="0.25">
      <c r="B39" s="222" t="s">
        <v>267</v>
      </c>
      <c r="C39" s="225">
        <v>62014</v>
      </c>
      <c r="D39" s="225">
        <v>7656</v>
      </c>
      <c r="E39" s="226">
        <v>877</v>
      </c>
      <c r="F39" s="225">
        <v>5604</v>
      </c>
      <c r="G39" s="225">
        <v>7554</v>
      </c>
      <c r="H39" s="225">
        <v>83705</v>
      </c>
    </row>
    <row r="40" spans="2:8" x14ac:dyDescent="0.25">
      <c r="B40" s="218" t="s">
        <v>467</v>
      </c>
      <c r="C40" s="219"/>
      <c r="D40" s="219"/>
      <c r="E40" s="219"/>
      <c r="F40" s="219"/>
      <c r="G40" s="219"/>
      <c r="H40" s="219"/>
    </row>
    <row r="41" spans="2:8" x14ac:dyDescent="0.25">
      <c r="B41" s="220" t="s">
        <v>288</v>
      </c>
      <c r="C41" s="227">
        <v>0.3</v>
      </c>
      <c r="D41" s="105" t="s">
        <v>266</v>
      </c>
      <c r="E41" s="105" t="s">
        <v>266</v>
      </c>
      <c r="F41" s="228">
        <v>0.1</v>
      </c>
      <c r="G41" s="227">
        <v>0.3</v>
      </c>
      <c r="H41" s="227">
        <v>0.3</v>
      </c>
    </row>
    <row r="42" spans="2:8" x14ac:dyDescent="0.25">
      <c r="B42" s="220" t="s">
        <v>289</v>
      </c>
      <c r="C42" s="227">
        <v>99.7</v>
      </c>
      <c r="D42" s="227">
        <v>100</v>
      </c>
      <c r="E42" s="227">
        <v>100</v>
      </c>
      <c r="F42" s="227">
        <v>99.9</v>
      </c>
      <c r="G42" s="227">
        <v>99.7</v>
      </c>
      <c r="H42" s="227">
        <v>99.7</v>
      </c>
    </row>
    <row r="43" spans="2:8" x14ac:dyDescent="0.25">
      <c r="B43" s="222" t="s">
        <v>267</v>
      </c>
      <c r="C43" s="225">
        <v>62260</v>
      </c>
      <c r="D43" s="225">
        <v>7709</v>
      </c>
      <c r="E43" s="226">
        <v>884</v>
      </c>
      <c r="F43" s="225">
        <v>5615</v>
      </c>
      <c r="G43" s="225">
        <v>7604</v>
      </c>
      <c r="H43" s="225">
        <v>84072</v>
      </c>
    </row>
    <row r="44" spans="2:8" x14ac:dyDescent="0.25">
      <c r="B44" s="218" t="s">
        <v>468</v>
      </c>
      <c r="C44" s="219"/>
      <c r="D44" s="219"/>
      <c r="E44" s="219"/>
      <c r="F44" s="219"/>
      <c r="G44" s="219"/>
      <c r="H44" s="219"/>
    </row>
    <row r="45" spans="2:8" x14ac:dyDescent="0.25">
      <c r="B45" s="220" t="s">
        <v>291</v>
      </c>
      <c r="C45" s="227">
        <v>7</v>
      </c>
      <c r="D45" s="227">
        <v>4.5</v>
      </c>
      <c r="E45" s="227">
        <v>7.1</v>
      </c>
      <c r="F45" s="227">
        <v>16.399999999999999</v>
      </c>
      <c r="G45" s="227">
        <v>7.1</v>
      </c>
      <c r="H45" s="227">
        <v>7.4</v>
      </c>
    </row>
    <row r="46" spans="2:8" x14ac:dyDescent="0.25">
      <c r="B46" s="220" t="s">
        <v>292</v>
      </c>
      <c r="C46" s="227">
        <v>15.6</v>
      </c>
      <c r="D46" s="227">
        <v>8</v>
      </c>
      <c r="E46" s="227">
        <v>39.1</v>
      </c>
      <c r="F46" s="227">
        <v>46.7</v>
      </c>
      <c r="G46" s="227">
        <v>19.2</v>
      </c>
      <c r="H46" s="227">
        <v>17.600000000000001</v>
      </c>
    </row>
    <row r="47" spans="2:8" x14ac:dyDescent="0.25">
      <c r="B47" s="220" t="s">
        <v>293</v>
      </c>
      <c r="C47" s="227">
        <v>32.5</v>
      </c>
      <c r="D47" s="227">
        <v>23.2</v>
      </c>
      <c r="E47" s="227">
        <v>30.7</v>
      </c>
      <c r="F47" s="227">
        <v>28.2</v>
      </c>
      <c r="G47" s="227">
        <v>30.9</v>
      </c>
      <c r="H47" s="227">
        <v>31.2</v>
      </c>
    </row>
    <row r="48" spans="2:8" x14ac:dyDescent="0.25">
      <c r="B48" s="220" t="s">
        <v>294</v>
      </c>
      <c r="C48" s="227">
        <v>42.4</v>
      </c>
      <c r="D48" s="227">
        <v>33.700000000000003</v>
      </c>
      <c r="E48" s="227">
        <v>16.5</v>
      </c>
      <c r="F48" s="227">
        <v>7.5</v>
      </c>
      <c r="G48" s="227">
        <v>39.1</v>
      </c>
      <c r="H48" s="227">
        <v>38.700000000000003</v>
      </c>
    </row>
    <row r="49" spans="2:8" x14ac:dyDescent="0.25">
      <c r="B49" s="220" t="s">
        <v>295</v>
      </c>
      <c r="C49" s="227">
        <v>2.4</v>
      </c>
      <c r="D49" s="227">
        <v>30.6</v>
      </c>
      <c r="E49" s="227">
        <v>6.6</v>
      </c>
      <c r="F49" s="227">
        <v>1.2</v>
      </c>
      <c r="G49" s="227">
        <v>3.6</v>
      </c>
      <c r="H49" s="227">
        <v>5.0999999999999996</v>
      </c>
    </row>
    <row r="50" spans="2:8" x14ac:dyDescent="0.25">
      <c r="B50" s="222" t="s">
        <v>267</v>
      </c>
      <c r="C50" s="225">
        <v>61713</v>
      </c>
      <c r="D50" s="225">
        <v>7592</v>
      </c>
      <c r="E50" s="226">
        <v>873</v>
      </c>
      <c r="F50" s="225">
        <v>5574</v>
      </c>
      <c r="G50" s="225">
        <v>7407</v>
      </c>
      <c r="H50" s="225">
        <v>83159</v>
      </c>
    </row>
    <row r="51" spans="2:8" ht="12.95" customHeight="1" x14ac:dyDescent="0.25">
      <c r="B51" s="223" t="s">
        <v>200</v>
      </c>
      <c r="C51" s="224"/>
      <c r="D51" s="224"/>
      <c r="E51" s="224"/>
      <c r="F51" s="224"/>
      <c r="G51" s="224"/>
      <c r="H51" s="224"/>
    </row>
    <row r="52" spans="2:8" ht="12.95" customHeight="1" x14ac:dyDescent="0.25">
      <c r="B52" s="223" t="s">
        <v>302</v>
      </c>
      <c r="C52" s="224"/>
      <c r="D52" s="224"/>
      <c r="E52" s="224"/>
      <c r="F52" s="224"/>
      <c r="G52" s="224"/>
      <c r="H52" s="224"/>
    </row>
    <row r="53" spans="2:8" ht="12.95" customHeight="1" x14ac:dyDescent="0.25">
      <c r="B53" s="223" t="s">
        <v>202</v>
      </c>
      <c r="C53" s="224"/>
      <c r="D53" s="224"/>
      <c r="E53" s="224"/>
      <c r="F53" s="224"/>
      <c r="G53" s="224"/>
      <c r="H53" s="224"/>
    </row>
  </sheetData>
  <mergeCells count="1">
    <mergeCell ref="C3:H3"/>
  </mergeCell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8D252-2998-45D8-BA55-89E561A8D2D4}">
  <dimension ref="B1:H10"/>
  <sheetViews>
    <sheetView workbookViewId="0">
      <selection activeCell="B3" sqref="B3:H10"/>
    </sheetView>
  </sheetViews>
  <sheetFormatPr defaultRowHeight="15" x14ac:dyDescent="0.25"/>
  <cols>
    <col min="2" max="2" width="25.5703125" customWidth="1"/>
    <col min="3" max="8" width="12.42578125" customWidth="1"/>
  </cols>
  <sheetData>
    <row r="1" spans="2:8" x14ac:dyDescent="0.25">
      <c r="B1" s="365" t="s">
        <v>470</v>
      </c>
    </row>
    <row r="3" spans="2:8" ht="38.25" x14ac:dyDescent="0.25">
      <c r="B3" s="229"/>
      <c r="C3" s="229" t="s">
        <v>471</v>
      </c>
      <c r="D3" s="229" t="s">
        <v>472</v>
      </c>
      <c r="E3" s="229" t="s">
        <v>473</v>
      </c>
      <c r="F3" s="229" t="s">
        <v>474</v>
      </c>
      <c r="G3" s="229" t="s">
        <v>475</v>
      </c>
      <c r="H3" s="229" t="s">
        <v>476</v>
      </c>
    </row>
    <row r="4" spans="2:8" x14ac:dyDescent="0.25">
      <c r="B4" s="186"/>
      <c r="C4" s="383" t="s">
        <v>477</v>
      </c>
      <c r="D4" s="383" t="s">
        <v>478</v>
      </c>
      <c r="E4" s="383" t="s">
        <v>479</v>
      </c>
      <c r="F4" s="383" t="s">
        <v>480</v>
      </c>
      <c r="G4" s="383" t="s">
        <v>481</v>
      </c>
      <c r="H4" s="383" t="s">
        <v>482</v>
      </c>
    </row>
    <row r="5" spans="2:8" ht="22.5" customHeight="1" x14ac:dyDescent="0.25">
      <c r="B5" s="230" t="s">
        <v>320</v>
      </c>
      <c r="C5" s="189">
        <v>57.1</v>
      </c>
      <c r="D5" s="189">
        <v>17.7</v>
      </c>
      <c r="E5" s="189">
        <v>23.6</v>
      </c>
      <c r="F5" s="189">
        <v>68.900000000000006</v>
      </c>
      <c r="G5" s="189">
        <v>69.400000000000006</v>
      </c>
      <c r="H5" s="189">
        <v>57.8</v>
      </c>
    </row>
    <row r="6" spans="2:8" ht="22.5" customHeight="1" x14ac:dyDescent="0.25">
      <c r="B6" s="230" t="s">
        <v>483</v>
      </c>
      <c r="C6" s="189">
        <v>25.5</v>
      </c>
      <c r="D6" s="189">
        <v>4</v>
      </c>
      <c r="E6" s="189">
        <v>11.5</v>
      </c>
      <c r="F6" s="189">
        <v>12.9</v>
      </c>
      <c r="G6" s="189">
        <v>13.1</v>
      </c>
      <c r="H6" s="189">
        <v>20.9</v>
      </c>
    </row>
    <row r="7" spans="2:8" ht="28.5" customHeight="1" x14ac:dyDescent="0.25">
      <c r="B7" s="230" t="s">
        <v>484</v>
      </c>
      <c r="C7" s="189">
        <v>5.9</v>
      </c>
      <c r="D7" s="189">
        <v>1.5</v>
      </c>
      <c r="E7" s="189">
        <v>4.3</v>
      </c>
      <c r="F7" s="189">
        <v>5</v>
      </c>
      <c r="G7" s="189">
        <v>4.5999999999999996</v>
      </c>
      <c r="H7" s="189">
        <v>5.4</v>
      </c>
    </row>
    <row r="8" spans="2:8" ht="22.5" customHeight="1" x14ac:dyDescent="0.25">
      <c r="B8" s="230" t="s">
        <v>485</v>
      </c>
      <c r="C8" s="189">
        <v>2.2000000000000002</v>
      </c>
      <c r="D8" s="189">
        <v>2.4</v>
      </c>
      <c r="E8" s="189">
        <v>4.3</v>
      </c>
      <c r="F8" s="189">
        <v>0.9</v>
      </c>
      <c r="G8" s="189">
        <v>0.9</v>
      </c>
      <c r="H8" s="189">
        <v>1.9</v>
      </c>
    </row>
    <row r="9" spans="2:8" ht="22.5" customHeight="1" x14ac:dyDescent="0.25">
      <c r="B9" s="231" t="s">
        <v>486</v>
      </c>
      <c r="C9" s="192">
        <v>9.1999999999999993</v>
      </c>
      <c r="D9" s="192">
        <v>74.599999999999994</v>
      </c>
      <c r="E9" s="192">
        <v>56.4</v>
      </c>
      <c r="F9" s="192">
        <v>12.3</v>
      </c>
      <c r="G9" s="192">
        <v>12</v>
      </c>
      <c r="H9" s="192">
        <v>14</v>
      </c>
    </row>
    <row r="10" spans="2:8" ht="12.95" customHeight="1" x14ac:dyDescent="0.25">
      <c r="B10" s="403" t="s">
        <v>487</v>
      </c>
      <c r="C10" s="403"/>
      <c r="D10" s="403"/>
      <c r="E10" s="403"/>
      <c r="F10" s="403"/>
      <c r="G10" s="403"/>
      <c r="H10" s="403"/>
    </row>
  </sheetData>
  <mergeCells count="1">
    <mergeCell ref="B10:H10"/>
  </mergeCell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941C5-A33A-4934-86C0-B7BFE1207890}">
  <sheetPr>
    <tabColor theme="4"/>
  </sheetPr>
  <dimension ref="B1:H50"/>
  <sheetViews>
    <sheetView workbookViewId="0">
      <selection activeCell="L14" sqref="L14"/>
    </sheetView>
  </sheetViews>
  <sheetFormatPr defaultRowHeight="15" x14ac:dyDescent="0.25"/>
  <cols>
    <col min="2" max="2" width="43.140625" customWidth="1"/>
    <col min="3" max="7" width="14.140625" customWidth="1"/>
  </cols>
  <sheetData>
    <row r="1" spans="2:8" x14ac:dyDescent="0.25">
      <c r="B1" s="312" t="s">
        <v>488</v>
      </c>
      <c r="H1" s="41"/>
    </row>
    <row r="28" spans="2:7" ht="29.45" customHeight="1" x14ac:dyDescent="0.25">
      <c r="B28" s="24" t="s">
        <v>489</v>
      </c>
      <c r="C28" s="32" t="s">
        <v>490</v>
      </c>
      <c r="D28" s="32" t="s">
        <v>491</v>
      </c>
      <c r="E28" s="32" t="s">
        <v>442</v>
      </c>
      <c r="F28" s="32" t="s">
        <v>441</v>
      </c>
      <c r="G28" s="32" t="s">
        <v>428</v>
      </c>
    </row>
    <row r="29" spans="2:7" ht="12.95" customHeight="1" x14ac:dyDescent="0.25">
      <c r="B29" s="313" t="s">
        <v>492</v>
      </c>
      <c r="C29" s="314">
        <f t="shared" ref="C29:C47" si="0">+E29/$G29*100</f>
        <v>14.702265266076269</v>
      </c>
      <c r="D29" s="315">
        <f t="shared" ref="D29:D47" si="1">+F29/$G29*100</f>
        <v>85.297641069831258</v>
      </c>
      <c r="E29" s="317">
        <v>156968</v>
      </c>
      <c r="F29" s="318">
        <v>910676</v>
      </c>
      <c r="G29" s="317">
        <v>1067645</v>
      </c>
    </row>
    <row r="30" spans="2:7" ht="12.95" customHeight="1" x14ac:dyDescent="0.25">
      <c r="B30" s="310" t="s">
        <v>493</v>
      </c>
      <c r="C30" s="316">
        <f t="shared" si="0"/>
        <v>18.655329927965767</v>
      </c>
      <c r="D30" s="311">
        <f t="shared" si="1"/>
        <v>81.344670072034233</v>
      </c>
      <c r="E30" s="319">
        <v>40064</v>
      </c>
      <c r="F30" s="320">
        <v>174695</v>
      </c>
      <c r="G30" s="319">
        <v>214759</v>
      </c>
    </row>
    <row r="31" spans="2:7" ht="12.95" customHeight="1" x14ac:dyDescent="0.25">
      <c r="B31" s="313" t="s">
        <v>494</v>
      </c>
      <c r="C31" s="314">
        <f t="shared" si="0"/>
        <v>23.597089120073797</v>
      </c>
      <c r="D31" s="315">
        <f t="shared" si="1"/>
        <v>76.402910879926196</v>
      </c>
      <c r="E31" s="317">
        <v>128926</v>
      </c>
      <c r="F31" s="318">
        <v>417438</v>
      </c>
      <c r="G31" s="317">
        <v>546364</v>
      </c>
    </row>
    <row r="32" spans="2:7" ht="12.95" customHeight="1" x14ac:dyDescent="0.25">
      <c r="B32" s="310" t="s">
        <v>495</v>
      </c>
      <c r="C32" s="316">
        <f t="shared" si="0"/>
        <v>25.725619195046441</v>
      </c>
      <c r="D32" s="311">
        <f t="shared" si="1"/>
        <v>74.272148130507261</v>
      </c>
      <c r="E32" s="319">
        <v>34567</v>
      </c>
      <c r="F32" s="320">
        <v>99798</v>
      </c>
      <c r="G32" s="319">
        <v>134368</v>
      </c>
    </row>
    <row r="33" spans="2:7" ht="12.95" customHeight="1" x14ac:dyDescent="0.25">
      <c r="B33" s="313" t="s">
        <v>496</v>
      </c>
      <c r="C33" s="314">
        <f t="shared" si="0"/>
        <v>29.523377809863184</v>
      </c>
      <c r="D33" s="315">
        <f t="shared" si="1"/>
        <v>70.476762097434246</v>
      </c>
      <c r="E33" s="317">
        <v>211021</v>
      </c>
      <c r="F33" s="318">
        <v>503739</v>
      </c>
      <c r="G33" s="317">
        <v>714759</v>
      </c>
    </row>
    <row r="34" spans="2:7" ht="12.95" customHeight="1" x14ac:dyDescent="0.25">
      <c r="B34" s="310" t="s">
        <v>497</v>
      </c>
      <c r="C34" s="316">
        <f t="shared" si="0"/>
        <v>32.119889308960516</v>
      </c>
      <c r="D34" s="311">
        <f t="shared" si="1"/>
        <v>67.879402041618988</v>
      </c>
      <c r="E34" s="319">
        <v>90651</v>
      </c>
      <c r="F34" s="320">
        <v>191574</v>
      </c>
      <c r="G34" s="319">
        <v>282227</v>
      </c>
    </row>
    <row r="35" spans="2:7" ht="12.95" customHeight="1" x14ac:dyDescent="0.25">
      <c r="B35" s="313" t="s">
        <v>498</v>
      </c>
      <c r="C35" s="314">
        <f t="shared" si="0"/>
        <v>34.316991755995417</v>
      </c>
      <c r="D35" s="315">
        <f t="shared" si="1"/>
        <v>65.683970204865588</v>
      </c>
      <c r="E35" s="317">
        <v>107022</v>
      </c>
      <c r="F35" s="318">
        <v>204844</v>
      </c>
      <c r="G35" s="317">
        <v>311863</v>
      </c>
    </row>
    <row r="36" spans="2:7" ht="12.95" customHeight="1" x14ac:dyDescent="0.25">
      <c r="B36" s="310" t="s">
        <v>499</v>
      </c>
      <c r="C36" s="316">
        <f t="shared" si="0"/>
        <v>39.72565798935711</v>
      </c>
      <c r="D36" s="311">
        <f t="shared" si="1"/>
        <v>60.272544225514167</v>
      </c>
      <c r="E36" s="319">
        <v>66291</v>
      </c>
      <c r="F36" s="320">
        <v>100578</v>
      </c>
      <c r="G36" s="319">
        <v>166872</v>
      </c>
    </row>
    <row r="37" spans="2:7" ht="12.95" customHeight="1" x14ac:dyDescent="0.25">
      <c r="B37" s="313" t="s">
        <v>500</v>
      </c>
      <c r="C37" s="314">
        <f t="shared" si="0"/>
        <v>45.473466131411264</v>
      </c>
      <c r="D37" s="315">
        <f t="shared" si="1"/>
        <v>54.526428059007891</v>
      </c>
      <c r="E37" s="317">
        <v>429767</v>
      </c>
      <c r="F37" s="318">
        <v>515326</v>
      </c>
      <c r="G37" s="317">
        <v>945094</v>
      </c>
    </row>
    <row r="38" spans="2:7" ht="12.95" customHeight="1" x14ac:dyDescent="0.25">
      <c r="B38" s="310" t="s">
        <v>501</v>
      </c>
      <c r="C38" s="316">
        <f t="shared" si="0"/>
        <v>47.417603581291068</v>
      </c>
      <c r="D38" s="311">
        <f t="shared" si="1"/>
        <v>52.582647349977606</v>
      </c>
      <c r="E38" s="319">
        <v>377933</v>
      </c>
      <c r="F38" s="320">
        <v>419100</v>
      </c>
      <c r="G38" s="319">
        <v>797031</v>
      </c>
    </row>
    <row r="39" spans="2:7" ht="12.95" customHeight="1" x14ac:dyDescent="0.25">
      <c r="B39" s="313" t="s">
        <v>502</v>
      </c>
      <c r="C39" s="314">
        <f t="shared" si="0"/>
        <v>47.673374531241748</v>
      </c>
      <c r="D39" s="315">
        <f t="shared" si="1"/>
        <v>52.326166183268683</v>
      </c>
      <c r="E39" s="317">
        <v>207598</v>
      </c>
      <c r="F39" s="318">
        <v>227859</v>
      </c>
      <c r="G39" s="317">
        <v>435459</v>
      </c>
    </row>
    <row r="40" spans="2:7" ht="12.95" customHeight="1" x14ac:dyDescent="0.25">
      <c r="B40" s="310" t="s">
        <v>503</v>
      </c>
      <c r="C40" s="316">
        <f t="shared" si="0"/>
        <v>49.780612163689327</v>
      </c>
      <c r="D40" s="311">
        <f t="shared" si="1"/>
        <v>50.220448962483886</v>
      </c>
      <c r="E40" s="319">
        <v>93826</v>
      </c>
      <c r="F40" s="320">
        <v>94655</v>
      </c>
      <c r="G40" s="319">
        <v>188479</v>
      </c>
    </row>
    <row r="41" spans="2:7" ht="12.95" customHeight="1" x14ac:dyDescent="0.25">
      <c r="B41" s="313" t="s">
        <v>504</v>
      </c>
      <c r="C41" s="314">
        <f t="shared" si="0"/>
        <v>50.610957469991305</v>
      </c>
      <c r="D41" s="315">
        <f t="shared" si="1"/>
        <v>49.390839794123394</v>
      </c>
      <c r="E41" s="317">
        <v>225280</v>
      </c>
      <c r="F41" s="318">
        <v>219849</v>
      </c>
      <c r="G41" s="317">
        <v>445121</v>
      </c>
    </row>
    <row r="42" spans="2:7" ht="12.95" customHeight="1" x14ac:dyDescent="0.25">
      <c r="B42" s="310" t="s">
        <v>505</v>
      </c>
      <c r="C42" s="316">
        <f t="shared" si="0"/>
        <v>51.214416296683204</v>
      </c>
      <c r="D42" s="311">
        <f t="shared" si="1"/>
        <v>48.783451745806708</v>
      </c>
      <c r="E42" s="319">
        <v>96089</v>
      </c>
      <c r="F42" s="320">
        <v>91528</v>
      </c>
      <c r="G42" s="319">
        <v>187621</v>
      </c>
    </row>
    <row r="43" spans="2:7" ht="12.95" customHeight="1" x14ac:dyDescent="0.25">
      <c r="B43" s="313" t="s">
        <v>506</v>
      </c>
      <c r="C43" s="314">
        <f t="shared" si="0"/>
        <v>51.792591753511552</v>
      </c>
      <c r="D43" s="315">
        <f t="shared" si="1"/>
        <v>48.207150801169831</v>
      </c>
      <c r="E43" s="317">
        <v>201179</v>
      </c>
      <c r="F43" s="318">
        <v>187252</v>
      </c>
      <c r="G43" s="317">
        <v>388432</v>
      </c>
    </row>
    <row r="44" spans="2:7" ht="12.95" customHeight="1" x14ac:dyDescent="0.25">
      <c r="B44" s="310" t="s">
        <v>507</v>
      </c>
      <c r="C44" s="316">
        <f t="shared" si="0"/>
        <v>54.213467017634741</v>
      </c>
      <c r="D44" s="311">
        <f t="shared" si="1"/>
        <v>45.786788170011114</v>
      </c>
      <c r="E44" s="319">
        <v>424891</v>
      </c>
      <c r="F44" s="320">
        <v>358848</v>
      </c>
      <c r="G44" s="319">
        <v>783737</v>
      </c>
    </row>
    <row r="45" spans="2:7" ht="12.95" customHeight="1" x14ac:dyDescent="0.25">
      <c r="B45" s="313" t="s">
        <v>508</v>
      </c>
      <c r="C45" s="314">
        <f t="shared" si="0"/>
        <v>56.253313653753992</v>
      </c>
      <c r="D45" s="315">
        <f t="shared" si="1"/>
        <v>43.746322583226707</v>
      </c>
      <c r="E45" s="317">
        <v>618571</v>
      </c>
      <c r="F45" s="318">
        <v>481042</v>
      </c>
      <c r="G45" s="317">
        <v>1099617</v>
      </c>
    </row>
    <row r="46" spans="2:7" ht="12.95" customHeight="1" x14ac:dyDescent="0.25">
      <c r="B46" s="310" t="s">
        <v>509</v>
      </c>
      <c r="C46" s="316">
        <f t="shared" si="0"/>
        <v>72.637847209135799</v>
      </c>
      <c r="D46" s="311">
        <f t="shared" si="1"/>
        <v>27.362623902310329</v>
      </c>
      <c r="E46" s="319">
        <v>770920</v>
      </c>
      <c r="F46" s="320">
        <v>290405</v>
      </c>
      <c r="G46" s="319">
        <v>1061320</v>
      </c>
    </row>
    <row r="47" spans="2:7" ht="12.95" customHeight="1" x14ac:dyDescent="0.25">
      <c r="B47" s="173" t="s">
        <v>510</v>
      </c>
      <c r="C47" s="175">
        <f t="shared" si="0"/>
        <v>77.705930809599948</v>
      </c>
      <c r="D47" s="330">
        <f t="shared" si="1"/>
        <v>22.294069190400048</v>
      </c>
      <c r="E47" s="331">
        <v>1361188</v>
      </c>
      <c r="F47" s="332">
        <v>390529</v>
      </c>
      <c r="G47" s="331">
        <v>1751717</v>
      </c>
    </row>
    <row r="48" spans="2:7" ht="12" customHeight="1" x14ac:dyDescent="0.25">
      <c r="B48" s="30" t="s">
        <v>200</v>
      </c>
      <c r="C48" s="27"/>
      <c r="D48" s="27"/>
      <c r="E48" s="31"/>
      <c r="F48" s="34"/>
      <c r="G48" s="27"/>
    </row>
    <row r="49" spans="2:7" ht="36.950000000000003" customHeight="1" x14ac:dyDescent="0.25">
      <c r="B49" s="387" t="s">
        <v>201</v>
      </c>
      <c r="C49" s="387"/>
      <c r="D49" s="387"/>
      <c r="E49" s="387"/>
      <c r="F49" s="387"/>
      <c r="G49" s="387"/>
    </row>
    <row r="50" spans="2:7" x14ac:dyDescent="0.25">
      <c r="B50" s="30" t="s">
        <v>202</v>
      </c>
      <c r="C50" s="27"/>
      <c r="D50" s="27"/>
      <c r="E50" s="31"/>
      <c r="F50" s="34"/>
      <c r="G50" s="27"/>
    </row>
  </sheetData>
  <mergeCells count="1">
    <mergeCell ref="B49:G49"/>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6ADF3-BF00-4584-A082-E5483F2D6B9B}">
  <sheetPr>
    <tabColor theme="4"/>
  </sheetPr>
  <dimension ref="B1:L54"/>
  <sheetViews>
    <sheetView zoomScale="93" zoomScaleNormal="93" workbookViewId="0">
      <selection activeCell="B2" sqref="B2"/>
    </sheetView>
  </sheetViews>
  <sheetFormatPr defaultRowHeight="15" x14ac:dyDescent="0.25"/>
  <cols>
    <col min="2" max="3" width="49.85546875" customWidth="1"/>
    <col min="4" max="4" width="9.85546875" customWidth="1"/>
    <col min="5" max="9" width="12.5703125" customWidth="1"/>
    <col min="11" max="11" width="7.140625" customWidth="1"/>
    <col min="12" max="12" width="8.7109375" hidden="1" customWidth="1"/>
  </cols>
  <sheetData>
    <row r="1" spans="2:10" x14ac:dyDescent="0.25">
      <c r="B1" s="312" t="s">
        <v>511</v>
      </c>
      <c r="G1" s="41"/>
    </row>
    <row r="2" spans="2:10" x14ac:dyDescent="0.25">
      <c r="G2" s="41"/>
    </row>
    <row r="3" spans="2:10" x14ac:dyDescent="0.25">
      <c r="E3" s="39"/>
      <c r="F3" s="18"/>
      <c r="G3" s="18"/>
      <c r="H3" s="18"/>
      <c r="I3" s="18"/>
      <c r="J3" s="18"/>
    </row>
    <row r="4" spans="2:10" ht="12.95" customHeight="1" x14ac:dyDescent="0.25"/>
    <row r="5" spans="2:10" ht="12.95" customHeight="1" x14ac:dyDescent="0.25"/>
    <row r="6" spans="2:10" ht="12.95" customHeight="1" x14ac:dyDescent="0.25"/>
    <row r="7" spans="2:10" ht="12.95" customHeight="1" x14ac:dyDescent="0.25"/>
    <row r="8" spans="2:10" ht="12.95" customHeight="1" x14ac:dyDescent="0.25"/>
    <row r="9" spans="2:10" ht="12.95" customHeight="1" x14ac:dyDescent="0.25"/>
    <row r="10" spans="2:10" ht="12.95" customHeight="1" x14ac:dyDescent="0.25"/>
    <row r="11" spans="2:10" ht="12.95" customHeight="1" x14ac:dyDescent="0.25"/>
    <row r="28" spans="2:9" ht="11.45" customHeight="1" x14ac:dyDescent="0.25"/>
    <row r="29" spans="2:9" ht="14.1" customHeight="1" x14ac:dyDescent="0.25"/>
    <row r="30" spans="2:9" ht="29.45" customHeight="1" thickBot="1" x14ac:dyDescent="0.3">
      <c r="B30" s="49" t="s">
        <v>512</v>
      </c>
      <c r="C30" s="50" t="s">
        <v>513</v>
      </c>
      <c r="D30" s="51" t="s">
        <v>207</v>
      </c>
      <c r="E30" s="52" t="s">
        <v>104</v>
      </c>
      <c r="F30" s="52" t="s">
        <v>105</v>
      </c>
      <c r="G30" s="52" t="s">
        <v>106</v>
      </c>
      <c r="H30" s="52" t="s">
        <v>107</v>
      </c>
      <c r="I30" s="52" t="s">
        <v>108</v>
      </c>
    </row>
    <row r="31" spans="2:9" ht="15.75" thickBot="1" x14ac:dyDescent="0.3">
      <c r="B31" s="56" t="s">
        <v>514</v>
      </c>
      <c r="C31" s="56" t="s">
        <v>515</v>
      </c>
      <c r="D31" s="334" t="s">
        <v>516</v>
      </c>
      <c r="E31" s="324">
        <f t="shared" ref="E31:E51" si="0">+G31/$I31*100</f>
        <v>50.954960424011766</v>
      </c>
      <c r="F31" s="324">
        <f t="shared" ref="F31:F50" si="1">+H31/$I31*100</f>
        <v>49.043872142707045</v>
      </c>
      <c r="G31" s="327">
        <v>43647</v>
      </c>
      <c r="H31" s="327">
        <v>42010</v>
      </c>
      <c r="I31" s="327">
        <v>85658</v>
      </c>
    </row>
    <row r="32" spans="2:9" ht="15.75" thickBot="1" x14ac:dyDescent="0.3">
      <c r="B32" s="57" t="s">
        <v>514</v>
      </c>
      <c r="C32" s="57" t="s">
        <v>517</v>
      </c>
      <c r="D32" s="335" t="s">
        <v>518</v>
      </c>
      <c r="E32" s="325">
        <f t="shared" si="0"/>
        <v>51.949261172187178</v>
      </c>
      <c r="F32" s="325">
        <f t="shared" si="1"/>
        <v>48.051573897395002</v>
      </c>
      <c r="G32" s="328">
        <v>373257</v>
      </c>
      <c r="H32" s="328">
        <v>345252</v>
      </c>
      <c r="I32" s="328">
        <v>718503</v>
      </c>
    </row>
    <row r="33" spans="2:9" ht="15.75" thickBot="1" x14ac:dyDescent="0.3">
      <c r="B33" s="58" t="s">
        <v>514</v>
      </c>
      <c r="C33" s="58" t="s">
        <v>519</v>
      </c>
      <c r="D33" s="336" t="s">
        <v>520</v>
      </c>
      <c r="E33" s="326">
        <f t="shared" si="0"/>
        <v>54.085253232234862</v>
      </c>
      <c r="F33" s="326">
        <f t="shared" si="1"/>
        <v>45.926898026635563</v>
      </c>
      <c r="G33" s="329">
        <v>22255</v>
      </c>
      <c r="H33" s="329">
        <v>18898</v>
      </c>
      <c r="I33" s="329">
        <v>41148</v>
      </c>
    </row>
    <row r="34" spans="2:9" ht="15.75" thickBot="1" x14ac:dyDescent="0.3">
      <c r="B34" s="57" t="s">
        <v>521</v>
      </c>
      <c r="C34" s="57" t="s">
        <v>522</v>
      </c>
      <c r="D34" s="335" t="s">
        <v>523</v>
      </c>
      <c r="E34" s="325">
        <f t="shared" si="0"/>
        <v>54.805847244754894</v>
      </c>
      <c r="F34" s="325">
        <f t="shared" si="1"/>
        <v>45.192034802204368</v>
      </c>
      <c r="G34" s="328">
        <v>129384</v>
      </c>
      <c r="H34" s="328">
        <v>106688</v>
      </c>
      <c r="I34" s="328">
        <v>236077</v>
      </c>
    </row>
    <row r="35" spans="2:9" ht="15.75" thickBot="1" x14ac:dyDescent="0.3">
      <c r="B35" s="58" t="s">
        <v>524</v>
      </c>
      <c r="C35" s="58" t="s">
        <v>525</v>
      </c>
      <c r="D35" s="336" t="s">
        <v>526</v>
      </c>
      <c r="E35" s="326">
        <f t="shared" si="0"/>
        <v>60.48331256058718</v>
      </c>
      <c r="F35" s="326">
        <f t="shared" si="1"/>
        <v>39.514379356506488</v>
      </c>
      <c r="G35" s="329">
        <v>157230</v>
      </c>
      <c r="H35" s="329">
        <v>102720</v>
      </c>
      <c r="I35" s="329">
        <v>259956</v>
      </c>
    </row>
    <row r="36" spans="2:9" ht="15.75" thickBot="1" x14ac:dyDescent="0.3">
      <c r="B36" s="57" t="s">
        <v>527</v>
      </c>
      <c r="C36" s="57" t="s">
        <v>528</v>
      </c>
      <c r="D36" s="335" t="s">
        <v>529</v>
      </c>
      <c r="E36" s="325">
        <f t="shared" si="0"/>
        <v>62.585179969599622</v>
      </c>
      <c r="F36" s="325">
        <f t="shared" si="1"/>
        <v>37.41451783982086</v>
      </c>
      <c r="G36" s="328">
        <v>414210</v>
      </c>
      <c r="H36" s="328">
        <v>247622</v>
      </c>
      <c r="I36" s="328">
        <v>661834</v>
      </c>
    </row>
    <row r="37" spans="2:9" ht="15.75" thickBot="1" x14ac:dyDescent="0.3">
      <c r="B37" s="58" t="s">
        <v>530</v>
      </c>
      <c r="C37" s="58" t="s">
        <v>531</v>
      </c>
      <c r="D37" s="336" t="s">
        <v>532</v>
      </c>
      <c r="E37" s="326">
        <f t="shared" si="0"/>
        <v>64.723058507744199</v>
      </c>
      <c r="F37" s="326">
        <f t="shared" si="1"/>
        <v>35.276941492255794</v>
      </c>
      <c r="G37" s="329">
        <v>107061</v>
      </c>
      <c r="H37" s="329">
        <v>58353</v>
      </c>
      <c r="I37" s="329">
        <v>165414</v>
      </c>
    </row>
    <row r="38" spans="2:9" ht="15.75" thickBot="1" x14ac:dyDescent="0.3">
      <c r="B38" s="57" t="s">
        <v>514</v>
      </c>
      <c r="C38" s="57" t="s">
        <v>533</v>
      </c>
      <c r="D38" s="335" t="s">
        <v>534</v>
      </c>
      <c r="E38" s="325">
        <f t="shared" si="0"/>
        <v>66.057526569890456</v>
      </c>
      <c r="F38" s="325">
        <f t="shared" si="1"/>
        <v>33.944107243511716</v>
      </c>
      <c r="G38" s="328">
        <v>161726</v>
      </c>
      <c r="H38" s="328">
        <v>83104</v>
      </c>
      <c r="I38" s="328">
        <v>244826</v>
      </c>
    </row>
    <row r="39" spans="2:9" ht="15.75" thickBot="1" x14ac:dyDescent="0.3">
      <c r="B39" s="58" t="s">
        <v>521</v>
      </c>
      <c r="C39" s="58" t="s">
        <v>535</v>
      </c>
      <c r="D39" s="336" t="s">
        <v>536</v>
      </c>
      <c r="E39" s="326">
        <f t="shared" si="0"/>
        <v>69.47095718571039</v>
      </c>
      <c r="F39" s="326">
        <f t="shared" si="1"/>
        <v>30.501772566130352</v>
      </c>
      <c r="G39" s="329">
        <v>5095</v>
      </c>
      <c r="H39" s="329">
        <v>2237</v>
      </c>
      <c r="I39" s="329">
        <v>7334</v>
      </c>
    </row>
    <row r="40" spans="2:9" ht="15.75" thickBot="1" x14ac:dyDescent="0.3">
      <c r="B40" s="57" t="s">
        <v>530</v>
      </c>
      <c r="C40" s="57" t="s">
        <v>537</v>
      </c>
      <c r="D40" s="335" t="s">
        <v>538</v>
      </c>
      <c r="E40" s="325">
        <f t="shared" si="0"/>
        <v>69.526877114140333</v>
      </c>
      <c r="F40" s="325">
        <f t="shared" si="1"/>
        <v>30.473527022603371</v>
      </c>
      <c r="G40" s="328">
        <v>172038</v>
      </c>
      <c r="H40" s="328">
        <v>75404</v>
      </c>
      <c r="I40" s="328">
        <v>247441</v>
      </c>
    </row>
    <row r="41" spans="2:9" ht="15.75" thickBot="1" x14ac:dyDescent="0.3">
      <c r="B41" s="58" t="s">
        <v>514</v>
      </c>
      <c r="C41" s="58" t="s">
        <v>539</v>
      </c>
      <c r="D41" s="336" t="s">
        <v>540</v>
      </c>
      <c r="E41" s="326">
        <f t="shared" si="0"/>
        <v>71.770638295498699</v>
      </c>
      <c r="F41" s="326">
        <f t="shared" si="1"/>
        <v>28.229361704501294</v>
      </c>
      <c r="G41" s="329">
        <v>385999</v>
      </c>
      <c r="H41" s="329">
        <v>151824</v>
      </c>
      <c r="I41" s="329">
        <v>537823</v>
      </c>
    </row>
    <row r="42" spans="2:9" ht="15.75" thickBot="1" x14ac:dyDescent="0.3">
      <c r="B42" s="57" t="s">
        <v>530</v>
      </c>
      <c r="C42" s="57" t="s">
        <v>541</v>
      </c>
      <c r="D42" s="335" t="s">
        <v>542</v>
      </c>
      <c r="E42" s="325">
        <f t="shared" si="0"/>
        <v>71.777855396437303</v>
      </c>
      <c r="F42" s="325">
        <f t="shared" si="1"/>
        <v>28.082431016416347</v>
      </c>
      <c r="G42" s="328">
        <v>2055</v>
      </c>
      <c r="H42" s="328">
        <v>804</v>
      </c>
      <c r="I42" s="328">
        <v>2863</v>
      </c>
    </row>
    <row r="43" spans="2:9" ht="15.75" thickBot="1" x14ac:dyDescent="0.3">
      <c r="B43" s="58" t="s">
        <v>527</v>
      </c>
      <c r="C43" s="58" t="s">
        <v>543</v>
      </c>
      <c r="D43" s="336" t="s">
        <v>544</v>
      </c>
      <c r="E43" s="326">
        <f t="shared" si="0"/>
        <v>72.575021277764051</v>
      </c>
      <c r="F43" s="326">
        <f t="shared" si="1"/>
        <v>27.425665101721442</v>
      </c>
      <c r="G43" s="329">
        <v>105736</v>
      </c>
      <c r="H43" s="329">
        <v>39957</v>
      </c>
      <c r="I43" s="329">
        <v>145692</v>
      </c>
    </row>
    <row r="44" spans="2:9" ht="15.75" thickBot="1" x14ac:dyDescent="0.3">
      <c r="B44" s="57" t="s">
        <v>521</v>
      </c>
      <c r="C44" s="57" t="s">
        <v>545</v>
      </c>
      <c r="D44" s="335" t="s">
        <v>546</v>
      </c>
      <c r="E44" s="325">
        <f t="shared" si="0"/>
        <v>74.173609853287445</v>
      </c>
      <c r="F44" s="325">
        <f t="shared" si="1"/>
        <v>25.827144840910464</v>
      </c>
      <c r="G44" s="328">
        <v>196566</v>
      </c>
      <c r="H44" s="328">
        <v>68444</v>
      </c>
      <c r="I44" s="328">
        <v>265008</v>
      </c>
    </row>
    <row r="45" spans="2:9" ht="15.75" thickBot="1" x14ac:dyDescent="0.3">
      <c r="B45" s="58" t="s">
        <v>514</v>
      </c>
      <c r="C45" s="58" t="s">
        <v>547</v>
      </c>
      <c r="D45" s="336" t="s">
        <v>548</v>
      </c>
      <c r="E45" s="326">
        <f t="shared" si="0"/>
        <v>74.452381459148214</v>
      </c>
      <c r="F45" s="326">
        <f t="shared" si="1"/>
        <v>25.547454816046994</v>
      </c>
      <c r="G45" s="329">
        <v>454741</v>
      </c>
      <c r="H45" s="329">
        <v>156039</v>
      </c>
      <c r="I45" s="329">
        <v>610781</v>
      </c>
    </row>
    <row r="46" spans="2:9" ht="15.75" thickBot="1" x14ac:dyDescent="0.3">
      <c r="B46" s="57" t="s">
        <v>530</v>
      </c>
      <c r="C46" s="57" t="s">
        <v>549</v>
      </c>
      <c r="D46" s="335" t="s">
        <v>550</v>
      </c>
      <c r="E46" s="325">
        <f t="shared" si="0"/>
        <v>74.935304313859532</v>
      </c>
      <c r="F46" s="325">
        <f t="shared" si="1"/>
        <v>25.066526696125585</v>
      </c>
      <c r="G46" s="328">
        <v>122777</v>
      </c>
      <c r="H46" s="328">
        <v>41070</v>
      </c>
      <c r="I46" s="328">
        <v>163844</v>
      </c>
    </row>
    <row r="47" spans="2:9" ht="15.75" thickBot="1" x14ac:dyDescent="0.3">
      <c r="B47" s="58" t="s">
        <v>521</v>
      </c>
      <c r="C47" s="58" t="s">
        <v>551</v>
      </c>
      <c r="D47" s="336" t="s">
        <v>552</v>
      </c>
      <c r="E47" s="326">
        <f t="shared" si="0"/>
        <v>77.72849685182463</v>
      </c>
      <c r="F47" s="326">
        <f t="shared" si="1"/>
        <v>22.27212871705207</v>
      </c>
      <c r="G47" s="329">
        <v>248505</v>
      </c>
      <c r="H47" s="329">
        <v>71206</v>
      </c>
      <c r="I47" s="329">
        <v>319709</v>
      </c>
    </row>
    <row r="48" spans="2:9" ht="15.75" thickBot="1" x14ac:dyDescent="0.3">
      <c r="B48" s="57" t="s">
        <v>530</v>
      </c>
      <c r="C48" s="57" t="s">
        <v>553</v>
      </c>
      <c r="D48" s="335" t="s">
        <v>554</v>
      </c>
      <c r="E48" s="325">
        <f t="shared" si="0"/>
        <v>84.455851912246047</v>
      </c>
      <c r="F48" s="325">
        <f t="shared" si="1"/>
        <v>15.545335449475781</v>
      </c>
      <c r="G48" s="328">
        <v>213387</v>
      </c>
      <c r="H48" s="328">
        <v>39277</v>
      </c>
      <c r="I48" s="328">
        <v>252661</v>
      </c>
    </row>
    <row r="49" spans="2:9" ht="15.75" thickBot="1" x14ac:dyDescent="0.3">
      <c r="B49" s="58" t="s">
        <v>530</v>
      </c>
      <c r="C49" s="58" t="s">
        <v>555</v>
      </c>
      <c r="D49" s="336" t="s">
        <v>556</v>
      </c>
      <c r="E49" s="326">
        <f t="shared" si="0"/>
        <v>84.636698066404364</v>
      </c>
      <c r="F49" s="326">
        <f t="shared" si="1"/>
        <v>15.363457944216844</v>
      </c>
      <c r="G49" s="329">
        <v>542506</v>
      </c>
      <c r="H49" s="329">
        <v>98477</v>
      </c>
      <c r="I49" s="329">
        <v>640982</v>
      </c>
    </row>
    <row r="50" spans="2:9" ht="15.75" thickBot="1" x14ac:dyDescent="0.3">
      <c r="B50" s="57" t="s">
        <v>521</v>
      </c>
      <c r="C50" s="57" t="s">
        <v>557</v>
      </c>
      <c r="D50" s="335" t="s">
        <v>558</v>
      </c>
      <c r="E50" s="325">
        <f t="shared" si="0"/>
        <v>85.780038506665562</v>
      </c>
      <c r="F50" s="325">
        <f t="shared" si="1"/>
        <v>14.219961493334448</v>
      </c>
      <c r="G50" s="328">
        <v>246380</v>
      </c>
      <c r="H50" s="328">
        <v>40843</v>
      </c>
      <c r="I50" s="328">
        <v>287223</v>
      </c>
    </row>
    <row r="51" spans="2:9" x14ac:dyDescent="0.25">
      <c r="B51" s="338" t="s">
        <v>521</v>
      </c>
      <c r="C51" s="333" t="s">
        <v>559</v>
      </c>
      <c r="D51" s="337" t="s">
        <v>560</v>
      </c>
      <c r="E51" s="339">
        <f t="shared" si="0"/>
        <v>96.519045687525349</v>
      </c>
      <c r="F51" s="339">
        <f t="shared" ref="F51" si="2">+H51/$I51*100</f>
        <v>3.4711211082021216</v>
      </c>
      <c r="G51" s="340">
        <v>78525</v>
      </c>
      <c r="H51" s="340">
        <v>2824</v>
      </c>
      <c r="I51" s="340">
        <v>81357</v>
      </c>
    </row>
    <row r="52" spans="2:9" ht="11.45" customHeight="1" x14ac:dyDescent="0.25">
      <c r="B52" s="30" t="s">
        <v>200</v>
      </c>
      <c r="C52" s="27"/>
      <c r="D52" s="27"/>
      <c r="E52" s="31"/>
      <c r="F52" s="34"/>
      <c r="G52" s="27"/>
      <c r="H52" s="27"/>
      <c r="I52" s="27"/>
    </row>
    <row r="53" spans="2:9" ht="22.5" customHeight="1" x14ac:dyDescent="0.25">
      <c r="B53" s="387" t="s">
        <v>201</v>
      </c>
      <c r="C53" s="387"/>
      <c r="D53" s="387"/>
      <c r="E53" s="387"/>
      <c r="F53" s="387"/>
      <c r="G53" s="387"/>
      <c r="H53" s="387"/>
      <c r="I53" s="387"/>
    </row>
    <row r="54" spans="2:9" ht="11.45" customHeight="1" x14ac:dyDescent="0.25">
      <c r="B54" s="30" t="s">
        <v>202</v>
      </c>
      <c r="C54" s="27"/>
      <c r="D54" s="27"/>
      <c r="E54" s="31"/>
      <c r="F54" s="34"/>
      <c r="G54" s="27"/>
      <c r="H54" s="27"/>
      <c r="I54" s="27"/>
    </row>
  </sheetData>
  <mergeCells count="1">
    <mergeCell ref="B53:I53"/>
  </mergeCells>
  <phoneticPr fontId="19" type="noConversion"/>
  <pageMargins left="0.7" right="0.7" top="0.75" bottom="0.75" header="0.3" footer="0.3"/>
  <pageSetup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487C-E12F-4CC8-9FE0-10CB92F5944A}">
  <sheetPr>
    <tabColor theme="4"/>
  </sheetPr>
  <dimension ref="B1:L79"/>
  <sheetViews>
    <sheetView zoomScale="89" zoomScaleNormal="89" workbookViewId="0">
      <selection activeCell="B1" sqref="B1"/>
    </sheetView>
  </sheetViews>
  <sheetFormatPr defaultRowHeight="15" x14ac:dyDescent="0.25"/>
  <cols>
    <col min="2" max="2" width="38.7109375" customWidth="1"/>
    <col min="3" max="3" width="49.7109375" customWidth="1"/>
    <col min="4" max="4" width="49.5703125" customWidth="1"/>
    <col min="5" max="5" width="9.42578125" style="39" customWidth="1"/>
    <col min="6" max="10" width="12.5703125" style="18" customWidth="1"/>
    <col min="11" max="11" width="17.7109375" customWidth="1"/>
  </cols>
  <sheetData>
    <row r="1" spans="2:10" x14ac:dyDescent="0.25">
      <c r="B1" s="312" t="s">
        <v>561</v>
      </c>
    </row>
    <row r="2" spans="2:10" ht="14.45" customHeight="1" x14ac:dyDescent="0.25">
      <c r="B2" s="16"/>
      <c r="C2" s="7"/>
      <c r="D2" s="7"/>
      <c r="E2" s="35"/>
      <c r="F2" s="17"/>
      <c r="G2" s="17"/>
      <c r="H2" s="17"/>
      <c r="I2" s="17"/>
      <c r="J2" s="17"/>
    </row>
    <row r="3" spans="2:10" ht="31.5" customHeight="1" x14ac:dyDescent="0.25">
      <c r="B3" s="24" t="s">
        <v>562</v>
      </c>
      <c r="C3" s="25" t="s">
        <v>563</v>
      </c>
      <c r="D3" s="25" t="s">
        <v>564</v>
      </c>
      <c r="E3" s="26" t="s">
        <v>103</v>
      </c>
      <c r="F3" s="32" t="s">
        <v>104</v>
      </c>
      <c r="G3" s="32" t="s">
        <v>105</v>
      </c>
      <c r="H3" s="32" t="s">
        <v>106</v>
      </c>
      <c r="I3" s="32" t="s">
        <v>107</v>
      </c>
      <c r="J3" s="32" t="s">
        <v>108</v>
      </c>
    </row>
    <row r="4" spans="2:10" x14ac:dyDescent="0.25">
      <c r="B4" s="11" t="s">
        <v>109</v>
      </c>
      <c r="C4" s="19" t="s">
        <v>145</v>
      </c>
      <c r="D4" s="19" t="s">
        <v>198</v>
      </c>
      <c r="E4" s="36" t="s">
        <v>199</v>
      </c>
      <c r="F4" s="40">
        <f t="shared" ref="F4:F38" si="0">+H4/$J4*100</f>
        <v>95.827437080925236</v>
      </c>
      <c r="G4" s="40">
        <f t="shared" ref="G4:G38" si="1">+I4/$J4*100</f>
        <v>4.1831431103117191</v>
      </c>
      <c r="H4" s="20">
        <v>72458</v>
      </c>
      <c r="I4" s="20">
        <v>3163</v>
      </c>
      <c r="J4" s="20">
        <v>75613</v>
      </c>
    </row>
    <row r="5" spans="2:10" x14ac:dyDescent="0.25">
      <c r="B5" s="11" t="s">
        <v>141</v>
      </c>
      <c r="C5" s="19" t="s">
        <v>160</v>
      </c>
      <c r="D5" s="19" t="s">
        <v>196</v>
      </c>
      <c r="E5" s="36" t="s">
        <v>197</v>
      </c>
      <c r="F5" s="40">
        <f t="shared" si="0"/>
        <v>93.718004338394792</v>
      </c>
      <c r="G5" s="40">
        <f t="shared" si="1"/>
        <v>6.2785249457700658</v>
      </c>
      <c r="H5" s="20">
        <v>108010</v>
      </c>
      <c r="I5" s="20">
        <v>7236</v>
      </c>
      <c r="J5" s="20">
        <v>115250</v>
      </c>
    </row>
    <row r="6" spans="2:10" x14ac:dyDescent="0.25">
      <c r="B6" s="11" t="s">
        <v>131</v>
      </c>
      <c r="C6" s="19" t="s">
        <v>132</v>
      </c>
      <c r="D6" s="19" t="s">
        <v>194</v>
      </c>
      <c r="E6" s="36" t="s">
        <v>195</v>
      </c>
      <c r="F6" s="40">
        <f t="shared" si="0"/>
        <v>87.13324057781233</v>
      </c>
      <c r="G6" s="40">
        <f t="shared" si="1"/>
        <v>12.868805499856775</v>
      </c>
      <c r="H6" s="20">
        <v>85171</v>
      </c>
      <c r="I6" s="20">
        <v>12579</v>
      </c>
      <c r="J6" s="20">
        <v>97748</v>
      </c>
    </row>
    <row r="7" spans="2:10" x14ac:dyDescent="0.25">
      <c r="B7" s="1" t="s">
        <v>109</v>
      </c>
      <c r="C7" s="19" t="s">
        <v>145</v>
      </c>
      <c r="D7" s="19" t="s">
        <v>192</v>
      </c>
      <c r="E7" s="36" t="s">
        <v>193</v>
      </c>
      <c r="F7" s="40">
        <f t="shared" si="0"/>
        <v>85.135099472571056</v>
      </c>
      <c r="G7" s="40">
        <f t="shared" si="1"/>
        <v>14.866408544424296</v>
      </c>
      <c r="H7" s="20">
        <v>225820</v>
      </c>
      <c r="I7" s="20">
        <v>39433</v>
      </c>
      <c r="J7" s="20">
        <v>265249</v>
      </c>
    </row>
    <row r="8" spans="2:10" x14ac:dyDescent="0.25">
      <c r="B8" s="11" t="s">
        <v>137</v>
      </c>
      <c r="C8" s="19" t="s">
        <v>138</v>
      </c>
      <c r="D8" s="19" t="s">
        <v>190</v>
      </c>
      <c r="E8" s="36" t="s">
        <v>191</v>
      </c>
      <c r="F8" s="40">
        <f t="shared" si="0"/>
        <v>82.552566210684674</v>
      </c>
      <c r="G8" s="40">
        <f t="shared" si="1"/>
        <v>17.457929538536892</v>
      </c>
      <c r="H8" s="20">
        <v>23596</v>
      </c>
      <c r="I8" s="20">
        <v>4990</v>
      </c>
      <c r="J8" s="20">
        <v>28583</v>
      </c>
    </row>
    <row r="9" spans="2:10" x14ac:dyDescent="0.25">
      <c r="B9" s="1" t="s">
        <v>141</v>
      </c>
      <c r="C9" s="19" t="s">
        <v>155</v>
      </c>
      <c r="D9" s="19" t="s">
        <v>188</v>
      </c>
      <c r="E9" s="36" t="s">
        <v>189</v>
      </c>
      <c r="F9" s="40">
        <f t="shared" si="0"/>
        <v>82.549153224869713</v>
      </c>
      <c r="G9" s="40">
        <f t="shared" si="1"/>
        <v>17.452008332236307</v>
      </c>
      <c r="H9" s="20">
        <v>213203</v>
      </c>
      <c r="I9" s="20">
        <v>45074</v>
      </c>
      <c r="J9" s="20">
        <v>258274</v>
      </c>
    </row>
    <row r="10" spans="2:10" x14ac:dyDescent="0.25">
      <c r="B10" s="1" t="s">
        <v>141</v>
      </c>
      <c r="C10" s="19" t="s">
        <v>142</v>
      </c>
      <c r="D10" s="19" t="s">
        <v>186</v>
      </c>
      <c r="E10" s="36" t="s">
        <v>187</v>
      </c>
      <c r="F10" s="40">
        <f t="shared" si="0"/>
        <v>81.17832753511145</v>
      </c>
      <c r="G10" s="40">
        <f t="shared" si="1"/>
        <v>18.820598720096207</v>
      </c>
      <c r="H10" s="20">
        <v>75603</v>
      </c>
      <c r="I10" s="20">
        <v>17528</v>
      </c>
      <c r="J10" s="20">
        <v>93132</v>
      </c>
    </row>
    <row r="11" spans="2:10" x14ac:dyDescent="0.25">
      <c r="B11" s="1" t="s">
        <v>141</v>
      </c>
      <c r="C11" s="19" t="s">
        <v>142</v>
      </c>
      <c r="D11" s="19" t="s">
        <v>184</v>
      </c>
      <c r="E11" s="36" t="s">
        <v>185</v>
      </c>
      <c r="F11" s="40">
        <f t="shared" si="0"/>
        <v>80.645615517302076</v>
      </c>
      <c r="G11" s="40">
        <f t="shared" si="1"/>
        <v>19.34734396451579</v>
      </c>
      <c r="H11" s="20">
        <v>45818</v>
      </c>
      <c r="I11" s="20">
        <v>10992</v>
      </c>
      <c r="J11" s="20">
        <v>56814</v>
      </c>
    </row>
    <row r="12" spans="2:10" x14ac:dyDescent="0.25">
      <c r="B12" s="11" t="s">
        <v>123</v>
      </c>
      <c r="C12" s="19" t="s">
        <v>124</v>
      </c>
      <c r="D12" s="19" t="s">
        <v>182</v>
      </c>
      <c r="E12" s="36" t="s">
        <v>183</v>
      </c>
      <c r="F12" s="40">
        <f t="shared" si="0"/>
        <v>80.239042965168323</v>
      </c>
      <c r="G12" s="40">
        <f t="shared" si="1"/>
        <v>19.758799607348198</v>
      </c>
      <c r="H12" s="20">
        <v>74384</v>
      </c>
      <c r="I12" s="20">
        <v>18317</v>
      </c>
      <c r="J12" s="20">
        <v>92703</v>
      </c>
    </row>
    <row r="13" spans="2:10" x14ac:dyDescent="0.25">
      <c r="B13" s="1" t="s">
        <v>123</v>
      </c>
      <c r="C13" s="19" t="s">
        <v>124</v>
      </c>
      <c r="D13" s="19" t="s">
        <v>180</v>
      </c>
      <c r="E13" s="36" t="s">
        <v>181</v>
      </c>
      <c r="F13" s="40">
        <f t="shared" si="0"/>
        <v>77.877675690321951</v>
      </c>
      <c r="G13" s="40">
        <f t="shared" si="1"/>
        <v>22.122324309678053</v>
      </c>
      <c r="H13" s="20">
        <v>63232</v>
      </c>
      <c r="I13" s="20">
        <v>17962</v>
      </c>
      <c r="J13" s="20">
        <v>81194</v>
      </c>
    </row>
    <row r="14" spans="2:10" x14ac:dyDescent="0.25">
      <c r="B14" s="1" t="s">
        <v>141</v>
      </c>
      <c r="C14" s="19" t="s">
        <v>177</v>
      </c>
      <c r="D14" s="19" t="s">
        <v>178</v>
      </c>
      <c r="E14" s="36" t="s">
        <v>179</v>
      </c>
      <c r="F14" s="40">
        <f t="shared" si="0"/>
        <v>77.360141463575687</v>
      </c>
      <c r="G14" s="40">
        <f t="shared" si="1"/>
        <v>22.640041969484077</v>
      </c>
      <c r="H14" s="20">
        <v>421735</v>
      </c>
      <c r="I14" s="20">
        <v>123424</v>
      </c>
      <c r="J14" s="20">
        <v>545158</v>
      </c>
    </row>
    <row r="15" spans="2:10" x14ac:dyDescent="0.25">
      <c r="B15" s="1" t="s">
        <v>141</v>
      </c>
      <c r="C15" s="21" t="s">
        <v>175</v>
      </c>
      <c r="D15" s="21" t="s">
        <v>175</v>
      </c>
      <c r="E15" s="37" t="s">
        <v>176</v>
      </c>
      <c r="F15" s="40">
        <f t="shared" si="0"/>
        <v>76.582818162438713</v>
      </c>
      <c r="G15" s="40">
        <f t="shared" si="1"/>
        <v>23.420734740282811</v>
      </c>
      <c r="H15" s="22">
        <v>21555</v>
      </c>
      <c r="I15" s="22">
        <v>6592</v>
      </c>
      <c r="J15" s="22">
        <v>28146</v>
      </c>
    </row>
    <row r="16" spans="2:10" x14ac:dyDescent="0.25">
      <c r="B16" s="1" t="s">
        <v>141</v>
      </c>
      <c r="C16" s="19" t="s">
        <v>142</v>
      </c>
      <c r="D16" s="19" t="s">
        <v>173</v>
      </c>
      <c r="E16" s="36" t="s">
        <v>174</v>
      </c>
      <c r="F16" s="40">
        <f t="shared" si="0"/>
        <v>75.600340903393999</v>
      </c>
      <c r="G16" s="40">
        <f t="shared" si="1"/>
        <v>24.397152454003106</v>
      </c>
      <c r="H16" s="20">
        <v>30160</v>
      </c>
      <c r="I16" s="20">
        <v>9733</v>
      </c>
      <c r="J16" s="20">
        <v>39894</v>
      </c>
    </row>
    <row r="17" spans="2:10" x14ac:dyDescent="0.25">
      <c r="B17" s="1" t="s">
        <v>141</v>
      </c>
      <c r="C17" s="19" t="s">
        <v>160</v>
      </c>
      <c r="D17" s="19" t="s">
        <v>171</v>
      </c>
      <c r="E17" s="36" t="s">
        <v>172</v>
      </c>
      <c r="F17" s="40">
        <f t="shared" si="0"/>
        <v>75.339366515837099</v>
      </c>
      <c r="G17" s="40">
        <f t="shared" si="1"/>
        <v>24.67651028022545</v>
      </c>
      <c r="H17" s="20">
        <v>18981</v>
      </c>
      <c r="I17" s="20">
        <v>6217</v>
      </c>
      <c r="J17" s="20">
        <v>25194</v>
      </c>
    </row>
    <row r="18" spans="2:10" x14ac:dyDescent="0.25">
      <c r="B18" s="1" t="s">
        <v>141</v>
      </c>
      <c r="C18" s="19" t="s">
        <v>142</v>
      </c>
      <c r="D18" s="19" t="s">
        <v>169</v>
      </c>
      <c r="E18" s="36" t="s">
        <v>170</v>
      </c>
      <c r="F18" s="40">
        <f t="shared" si="0"/>
        <v>75.180529553356507</v>
      </c>
      <c r="G18" s="40">
        <f t="shared" si="1"/>
        <v>24.808008252779583</v>
      </c>
      <c r="H18" s="20">
        <v>19677</v>
      </c>
      <c r="I18" s="20">
        <v>6493</v>
      </c>
      <c r="J18" s="20">
        <v>26173</v>
      </c>
    </row>
    <row r="19" spans="2:10" x14ac:dyDescent="0.25">
      <c r="B19" s="1" t="s">
        <v>141</v>
      </c>
      <c r="C19" s="19" t="s">
        <v>142</v>
      </c>
      <c r="D19" s="19" t="s">
        <v>167</v>
      </c>
      <c r="E19" s="36" t="s">
        <v>168</v>
      </c>
      <c r="F19" s="40">
        <f t="shared" si="0"/>
        <v>74.87153708668454</v>
      </c>
      <c r="G19" s="40">
        <f t="shared" si="1"/>
        <v>25.130324694667859</v>
      </c>
      <c r="H19" s="20">
        <v>40215</v>
      </c>
      <c r="I19" s="20">
        <v>13498</v>
      </c>
      <c r="J19" s="20">
        <v>53712</v>
      </c>
    </row>
    <row r="20" spans="2:10" x14ac:dyDescent="0.25">
      <c r="B20" s="1" t="s">
        <v>109</v>
      </c>
      <c r="C20" s="19" t="s">
        <v>110</v>
      </c>
      <c r="D20" s="19" t="s">
        <v>165</v>
      </c>
      <c r="E20" s="36" t="s">
        <v>166</v>
      </c>
      <c r="F20" s="40">
        <f t="shared" si="0"/>
        <v>73.987918131818589</v>
      </c>
      <c r="G20" s="40">
        <f t="shared" si="1"/>
        <v>25.994049229104682</v>
      </c>
      <c r="H20" s="20">
        <v>16412</v>
      </c>
      <c r="I20" s="20">
        <v>5766</v>
      </c>
      <c r="J20" s="20">
        <v>22182</v>
      </c>
    </row>
    <row r="21" spans="2:10" x14ac:dyDescent="0.25">
      <c r="B21" s="1" t="s">
        <v>141</v>
      </c>
      <c r="C21" s="19" t="s">
        <v>142</v>
      </c>
      <c r="D21" s="19" t="s">
        <v>163</v>
      </c>
      <c r="E21" s="36" t="s">
        <v>164</v>
      </c>
      <c r="F21" s="40">
        <f t="shared" si="0"/>
        <v>73.569298397614205</v>
      </c>
      <c r="G21" s="40">
        <f t="shared" si="1"/>
        <v>26.427965599321475</v>
      </c>
      <c r="H21" s="20">
        <v>80668</v>
      </c>
      <c r="I21" s="20">
        <v>28978</v>
      </c>
      <c r="J21" s="20">
        <v>109649</v>
      </c>
    </row>
    <row r="22" spans="2:10" x14ac:dyDescent="0.25">
      <c r="B22" s="1" t="s">
        <v>141</v>
      </c>
      <c r="C22" s="19" t="s">
        <v>160</v>
      </c>
      <c r="D22" s="19" t="s">
        <v>161</v>
      </c>
      <c r="E22" s="36" t="s">
        <v>162</v>
      </c>
      <c r="F22" s="40">
        <f t="shared" si="0"/>
        <v>73.462463293568774</v>
      </c>
      <c r="G22" s="40">
        <f t="shared" si="1"/>
        <v>26.540052691924764</v>
      </c>
      <c r="H22" s="20">
        <v>204388</v>
      </c>
      <c r="I22" s="20">
        <v>73840</v>
      </c>
      <c r="J22" s="20">
        <v>278221</v>
      </c>
    </row>
    <row r="23" spans="2:10" x14ac:dyDescent="0.25">
      <c r="B23" s="1" t="s">
        <v>109</v>
      </c>
      <c r="C23" s="19" t="s">
        <v>145</v>
      </c>
      <c r="D23" s="19" t="s">
        <v>158</v>
      </c>
      <c r="E23" s="36" t="s">
        <v>159</v>
      </c>
      <c r="F23" s="40">
        <f t="shared" si="0"/>
        <v>71.734708455504688</v>
      </c>
      <c r="G23" s="40">
        <f t="shared" si="1"/>
        <v>28.261890021973834</v>
      </c>
      <c r="H23" s="20">
        <v>105445</v>
      </c>
      <c r="I23" s="20">
        <v>41543</v>
      </c>
      <c r="J23" s="20">
        <v>146993</v>
      </c>
    </row>
    <row r="24" spans="2:10" x14ac:dyDescent="0.25">
      <c r="B24" s="1" t="s">
        <v>141</v>
      </c>
      <c r="C24" s="19" t="s">
        <v>155</v>
      </c>
      <c r="D24" s="19" t="s">
        <v>156</v>
      </c>
      <c r="E24" s="36" t="s">
        <v>157</v>
      </c>
      <c r="F24" s="40">
        <f t="shared" si="0"/>
        <v>71.120200874777254</v>
      </c>
      <c r="G24" s="40">
        <f t="shared" si="1"/>
        <v>28.883849019925485</v>
      </c>
      <c r="H24" s="20">
        <v>17561</v>
      </c>
      <c r="I24" s="20">
        <v>7132</v>
      </c>
      <c r="J24" s="20">
        <v>24692</v>
      </c>
    </row>
    <row r="25" spans="2:10" x14ac:dyDescent="0.25">
      <c r="B25" s="1" t="s">
        <v>123</v>
      </c>
      <c r="C25" s="19" t="s">
        <v>124</v>
      </c>
      <c r="D25" s="19" t="s">
        <v>153</v>
      </c>
      <c r="E25" s="36" t="s">
        <v>154</v>
      </c>
      <c r="F25" s="40">
        <f t="shared" si="0"/>
        <v>69.713708127500254</v>
      </c>
      <c r="G25" s="40">
        <f t="shared" si="1"/>
        <v>30.282020984297368</v>
      </c>
      <c r="H25" s="20">
        <v>48969</v>
      </c>
      <c r="I25" s="20">
        <v>21271</v>
      </c>
      <c r="J25" s="20">
        <v>70243</v>
      </c>
    </row>
    <row r="26" spans="2:10" x14ac:dyDescent="0.25">
      <c r="B26" s="1" t="s">
        <v>123</v>
      </c>
      <c r="C26" s="19" t="s">
        <v>150</v>
      </c>
      <c r="D26" s="19" t="s">
        <v>151</v>
      </c>
      <c r="E26" s="36" t="s">
        <v>152</v>
      </c>
      <c r="F26" s="40">
        <f t="shared" si="0"/>
        <v>68.716037185072082</v>
      </c>
      <c r="G26" s="40">
        <f t="shared" si="1"/>
        <v>31.265999011990836</v>
      </c>
      <c r="H26" s="20">
        <v>15301</v>
      </c>
      <c r="I26" s="20">
        <v>6962</v>
      </c>
      <c r="J26" s="20">
        <v>22267</v>
      </c>
    </row>
    <row r="27" spans="2:10" x14ac:dyDescent="0.25">
      <c r="B27" s="1" t="s">
        <v>131</v>
      </c>
      <c r="C27" s="19" t="s">
        <v>132</v>
      </c>
      <c r="D27" s="19" t="s">
        <v>148</v>
      </c>
      <c r="E27" s="36" t="s">
        <v>149</v>
      </c>
      <c r="F27" s="40">
        <f t="shared" si="0"/>
        <v>67.50816165709783</v>
      </c>
      <c r="G27" s="40">
        <f t="shared" si="1"/>
        <v>32.494652707418666</v>
      </c>
      <c r="H27" s="20">
        <v>23987</v>
      </c>
      <c r="I27" s="20">
        <v>11546</v>
      </c>
      <c r="J27" s="20">
        <v>35532</v>
      </c>
    </row>
    <row r="28" spans="2:10" x14ac:dyDescent="0.25">
      <c r="B28" s="1" t="s">
        <v>109</v>
      </c>
      <c r="C28" s="19" t="s">
        <v>145</v>
      </c>
      <c r="D28" s="19" t="s">
        <v>146</v>
      </c>
      <c r="E28" s="36" t="s">
        <v>147</v>
      </c>
      <c r="F28" s="40">
        <f t="shared" si="0"/>
        <v>67.220003895597984</v>
      </c>
      <c r="G28" s="40">
        <f t="shared" si="1"/>
        <v>32.781456953642383</v>
      </c>
      <c r="H28" s="20">
        <v>138043</v>
      </c>
      <c r="I28" s="20">
        <v>67320</v>
      </c>
      <c r="J28" s="20">
        <v>205360</v>
      </c>
    </row>
    <row r="29" spans="2:10" x14ac:dyDescent="0.25">
      <c r="B29" s="1" t="s">
        <v>141</v>
      </c>
      <c r="C29" s="19" t="s">
        <v>142</v>
      </c>
      <c r="D29" s="19" t="s">
        <v>143</v>
      </c>
      <c r="E29" s="36" t="s">
        <v>144</v>
      </c>
      <c r="F29" s="40">
        <f t="shared" si="0"/>
        <v>67.209574053747829</v>
      </c>
      <c r="G29" s="40">
        <f t="shared" si="1"/>
        <v>32.786885245901637</v>
      </c>
      <c r="H29" s="20">
        <v>18982</v>
      </c>
      <c r="I29" s="20">
        <v>9260</v>
      </c>
      <c r="J29" s="20">
        <v>28243</v>
      </c>
    </row>
    <row r="30" spans="2:10" x14ac:dyDescent="0.25">
      <c r="B30" s="1" t="s">
        <v>137</v>
      </c>
      <c r="C30" s="19" t="s">
        <v>138</v>
      </c>
      <c r="D30" s="19" t="s">
        <v>139</v>
      </c>
      <c r="E30" s="36" t="s">
        <v>140</v>
      </c>
      <c r="F30" s="40">
        <f t="shared" si="0"/>
        <v>65.332877893264367</v>
      </c>
      <c r="G30" s="40">
        <f t="shared" si="1"/>
        <v>34.667935392573071</v>
      </c>
      <c r="H30" s="20">
        <v>80332</v>
      </c>
      <c r="I30" s="20">
        <v>42627</v>
      </c>
      <c r="J30" s="20">
        <v>122958</v>
      </c>
    </row>
    <row r="31" spans="2:10" x14ac:dyDescent="0.25">
      <c r="B31" s="1" t="s">
        <v>109</v>
      </c>
      <c r="C31" s="21" t="s">
        <v>135</v>
      </c>
      <c r="D31" s="21" t="s">
        <v>135</v>
      </c>
      <c r="E31" s="37" t="s">
        <v>136</v>
      </c>
      <c r="F31" s="40">
        <f t="shared" si="0"/>
        <v>65.158016491921941</v>
      </c>
      <c r="G31" s="40">
        <f t="shared" si="1"/>
        <v>34.841983508078059</v>
      </c>
      <c r="H31" s="22">
        <v>17463</v>
      </c>
      <c r="I31" s="22">
        <v>9338</v>
      </c>
      <c r="J31" s="22">
        <v>26801</v>
      </c>
    </row>
    <row r="32" spans="2:10" x14ac:dyDescent="0.25">
      <c r="B32" s="1" t="s">
        <v>131</v>
      </c>
      <c r="C32" s="19" t="s">
        <v>132</v>
      </c>
      <c r="D32" s="19" t="s">
        <v>133</v>
      </c>
      <c r="E32" s="36" t="s">
        <v>134</v>
      </c>
      <c r="F32" s="40">
        <f t="shared" si="0"/>
        <v>64.864593529603695</v>
      </c>
      <c r="G32" s="40">
        <f t="shared" si="1"/>
        <v>35.13791632156213</v>
      </c>
      <c r="H32" s="20">
        <v>25844</v>
      </c>
      <c r="I32" s="20">
        <v>14000</v>
      </c>
      <c r="J32" s="20">
        <v>39843</v>
      </c>
    </row>
    <row r="33" spans="2:12" x14ac:dyDescent="0.25">
      <c r="B33" s="1" t="s">
        <v>127</v>
      </c>
      <c r="C33" s="19" t="s">
        <v>128</v>
      </c>
      <c r="D33" s="19" t="s">
        <v>129</v>
      </c>
      <c r="E33" s="36" t="s">
        <v>130</v>
      </c>
      <c r="F33" s="40">
        <f t="shared" si="0"/>
        <v>63.948840927258189</v>
      </c>
      <c r="G33" s="40">
        <f t="shared" si="1"/>
        <v>36.047525615870939</v>
      </c>
      <c r="H33" s="20">
        <v>17600</v>
      </c>
      <c r="I33" s="20">
        <v>9921</v>
      </c>
      <c r="J33" s="20">
        <v>27522</v>
      </c>
    </row>
    <row r="34" spans="2:12" x14ac:dyDescent="0.25">
      <c r="B34" s="1" t="s">
        <v>123</v>
      </c>
      <c r="C34" s="19" t="s">
        <v>124</v>
      </c>
      <c r="D34" s="19" t="s">
        <v>125</v>
      </c>
      <c r="E34" s="36" t="s">
        <v>126</v>
      </c>
      <c r="F34" s="40">
        <f t="shared" si="0"/>
        <v>63.879660391288297</v>
      </c>
      <c r="G34" s="40">
        <f t="shared" si="1"/>
        <v>36.141433317513048</v>
      </c>
      <c r="H34" s="20">
        <v>24227</v>
      </c>
      <c r="I34" s="20">
        <v>13707</v>
      </c>
      <c r="J34" s="20">
        <v>37926</v>
      </c>
    </row>
    <row r="35" spans="2:12" x14ac:dyDescent="0.25">
      <c r="B35" s="1" t="s">
        <v>109</v>
      </c>
      <c r="C35" s="19" t="s">
        <v>110</v>
      </c>
      <c r="D35" s="19" t="s">
        <v>121</v>
      </c>
      <c r="E35" s="36" t="s">
        <v>122</v>
      </c>
      <c r="F35" s="40">
        <f t="shared" si="0"/>
        <v>62.450888681010284</v>
      </c>
      <c r="G35" s="40">
        <f t="shared" si="1"/>
        <v>37.549111318989709</v>
      </c>
      <c r="H35" s="20">
        <v>23366</v>
      </c>
      <c r="I35" s="20">
        <v>14049</v>
      </c>
      <c r="J35" s="20">
        <v>37415</v>
      </c>
    </row>
    <row r="36" spans="2:12" x14ac:dyDescent="0.25">
      <c r="B36" s="1" t="s">
        <v>117</v>
      </c>
      <c r="C36" s="19" t="s">
        <v>118</v>
      </c>
      <c r="D36" s="19" t="s">
        <v>119</v>
      </c>
      <c r="E36" s="36" t="s">
        <v>120</v>
      </c>
      <c r="F36" s="40">
        <f t="shared" si="0"/>
        <v>61.627681855782598</v>
      </c>
      <c r="G36" s="40">
        <f t="shared" si="1"/>
        <v>38.37407818082616</v>
      </c>
      <c r="H36" s="20">
        <v>35015</v>
      </c>
      <c r="I36" s="20">
        <v>21803</v>
      </c>
      <c r="J36" s="20">
        <v>56817</v>
      </c>
    </row>
    <row r="37" spans="2:12" x14ac:dyDescent="0.25">
      <c r="B37" s="1" t="s">
        <v>113</v>
      </c>
      <c r="C37" s="19" t="s">
        <v>114</v>
      </c>
      <c r="D37" s="19" t="s">
        <v>115</v>
      </c>
      <c r="E37" s="36" t="s">
        <v>116</v>
      </c>
      <c r="F37" s="40">
        <f t="shared" si="0"/>
        <v>60.981721153348659</v>
      </c>
      <c r="G37" s="40">
        <f t="shared" si="1"/>
        <v>39.017539710110647</v>
      </c>
      <c r="H37" s="20">
        <v>82504</v>
      </c>
      <c r="I37" s="20">
        <v>52788</v>
      </c>
      <c r="J37" s="20">
        <v>135293</v>
      </c>
    </row>
    <row r="38" spans="2:12" x14ac:dyDescent="0.25">
      <c r="B38" s="1" t="s">
        <v>109</v>
      </c>
      <c r="C38" s="19" t="s">
        <v>110</v>
      </c>
      <c r="D38" s="19" t="s">
        <v>111</v>
      </c>
      <c r="E38" s="36" t="s">
        <v>112</v>
      </c>
      <c r="F38" s="40">
        <f t="shared" si="0"/>
        <v>60.279302648247565</v>
      </c>
      <c r="G38" s="40">
        <f t="shared" si="1"/>
        <v>39.717681124449541</v>
      </c>
      <c r="H38" s="20">
        <v>19985</v>
      </c>
      <c r="I38" s="20">
        <v>13168</v>
      </c>
      <c r="J38" s="20">
        <v>33154</v>
      </c>
    </row>
    <row r="39" spans="2:12" ht="11.45" customHeight="1" x14ac:dyDescent="0.25">
      <c r="B39" s="29" t="s">
        <v>200</v>
      </c>
      <c r="C39" s="28"/>
      <c r="D39" s="28"/>
      <c r="E39" s="38"/>
      <c r="F39" s="33"/>
      <c r="G39" s="28"/>
      <c r="H39" s="28"/>
      <c r="I39" s="28"/>
      <c r="J39" s="28"/>
      <c r="K39" s="23"/>
    </row>
    <row r="40" spans="2:12" ht="23.1" customHeight="1" x14ac:dyDescent="0.25">
      <c r="B40" s="387" t="s">
        <v>201</v>
      </c>
      <c r="C40" s="387"/>
      <c r="D40" s="387"/>
      <c r="E40" s="387"/>
      <c r="F40" s="387"/>
      <c r="G40" s="387"/>
      <c r="H40" s="387"/>
      <c r="I40" s="387"/>
      <c r="J40" s="387"/>
      <c r="K40" s="23"/>
      <c r="L40" s="23"/>
    </row>
    <row r="41" spans="2:12" ht="11.45" customHeight="1" x14ac:dyDescent="0.25">
      <c r="B41" s="30" t="s">
        <v>202</v>
      </c>
      <c r="C41" s="27"/>
      <c r="D41" s="27"/>
      <c r="E41" s="31"/>
      <c r="F41" s="34"/>
      <c r="G41" s="27"/>
      <c r="H41" s="27"/>
      <c r="I41" s="27"/>
      <c r="J41" s="27"/>
    </row>
    <row r="44" spans="2:12" x14ac:dyDescent="0.25">
      <c r="C44" s="47"/>
      <c r="D44" s="48"/>
    </row>
    <row r="45" spans="2:12" x14ac:dyDescent="0.25">
      <c r="C45" s="45"/>
      <c r="D45" s="46"/>
    </row>
    <row r="46" spans="2:12" x14ac:dyDescent="0.25">
      <c r="C46" s="45"/>
      <c r="D46" s="46"/>
    </row>
    <row r="47" spans="2:12" x14ac:dyDescent="0.25">
      <c r="C47" s="45"/>
      <c r="D47" s="46"/>
    </row>
    <row r="48" spans="2:12" x14ac:dyDescent="0.25">
      <c r="C48" s="45"/>
      <c r="D48" s="46"/>
    </row>
    <row r="49" spans="3:4" x14ac:dyDescent="0.25">
      <c r="C49" s="45"/>
      <c r="D49" s="46"/>
    </row>
    <row r="50" spans="3:4" x14ac:dyDescent="0.25">
      <c r="C50" s="45"/>
      <c r="D50" s="46"/>
    </row>
    <row r="51" spans="3:4" x14ac:dyDescent="0.25">
      <c r="C51" s="45"/>
      <c r="D51" s="46"/>
    </row>
    <row r="52" spans="3:4" x14ac:dyDescent="0.25">
      <c r="C52" s="45"/>
      <c r="D52" s="46"/>
    </row>
    <row r="53" spans="3:4" x14ac:dyDescent="0.25">
      <c r="C53" s="45"/>
      <c r="D53" s="46"/>
    </row>
    <row r="54" spans="3:4" x14ac:dyDescent="0.25">
      <c r="C54" s="45"/>
      <c r="D54" s="46"/>
    </row>
    <row r="55" spans="3:4" x14ac:dyDescent="0.25">
      <c r="C55" s="45"/>
      <c r="D55" s="46"/>
    </row>
    <row r="56" spans="3:4" x14ac:dyDescent="0.25">
      <c r="C56" s="45"/>
      <c r="D56" s="46"/>
    </row>
    <row r="57" spans="3:4" x14ac:dyDescent="0.25">
      <c r="C57" s="45"/>
      <c r="D57" s="46"/>
    </row>
    <row r="58" spans="3:4" x14ac:dyDescent="0.25">
      <c r="C58" s="45"/>
      <c r="D58" s="46"/>
    </row>
    <row r="59" spans="3:4" x14ac:dyDescent="0.25">
      <c r="C59" s="45"/>
      <c r="D59" s="46"/>
    </row>
    <row r="60" spans="3:4" x14ac:dyDescent="0.25">
      <c r="C60" s="45"/>
      <c r="D60" s="46"/>
    </row>
    <row r="61" spans="3:4" x14ac:dyDescent="0.25">
      <c r="C61" s="45"/>
      <c r="D61" s="46"/>
    </row>
    <row r="62" spans="3:4" x14ac:dyDescent="0.25">
      <c r="C62" s="45"/>
      <c r="D62" s="46"/>
    </row>
    <row r="63" spans="3:4" x14ac:dyDescent="0.25">
      <c r="C63" s="45"/>
      <c r="D63" s="46"/>
    </row>
    <row r="64" spans="3:4" x14ac:dyDescent="0.25">
      <c r="C64" s="45"/>
      <c r="D64" s="46"/>
    </row>
    <row r="65" spans="3:4" x14ac:dyDescent="0.25">
      <c r="C65" s="45"/>
      <c r="D65" s="46"/>
    </row>
    <row r="66" spans="3:4" x14ac:dyDescent="0.25">
      <c r="C66" s="45"/>
      <c r="D66" s="46"/>
    </row>
    <row r="67" spans="3:4" x14ac:dyDescent="0.25">
      <c r="C67" s="45"/>
      <c r="D67" s="46"/>
    </row>
    <row r="68" spans="3:4" x14ac:dyDescent="0.25">
      <c r="C68" s="45"/>
      <c r="D68" s="46"/>
    </row>
    <row r="69" spans="3:4" x14ac:dyDescent="0.25">
      <c r="C69" s="45"/>
      <c r="D69" s="46"/>
    </row>
    <row r="70" spans="3:4" x14ac:dyDescent="0.25">
      <c r="C70" s="45"/>
      <c r="D70" s="46"/>
    </row>
    <row r="71" spans="3:4" x14ac:dyDescent="0.25">
      <c r="C71" s="45"/>
      <c r="D71" s="46"/>
    </row>
    <row r="72" spans="3:4" x14ac:dyDescent="0.25">
      <c r="C72" s="45"/>
      <c r="D72" s="46"/>
    </row>
    <row r="73" spans="3:4" x14ac:dyDescent="0.25">
      <c r="C73" s="45"/>
      <c r="D73" s="46"/>
    </row>
    <row r="74" spans="3:4" x14ac:dyDescent="0.25">
      <c r="C74" s="45"/>
      <c r="D74" s="46"/>
    </row>
    <row r="75" spans="3:4" x14ac:dyDescent="0.25">
      <c r="C75" s="45"/>
      <c r="D75" s="46"/>
    </row>
    <row r="76" spans="3:4" x14ac:dyDescent="0.25">
      <c r="C76" s="45"/>
      <c r="D76" s="46"/>
    </row>
    <row r="77" spans="3:4" x14ac:dyDescent="0.25">
      <c r="C77" s="45"/>
      <c r="D77" s="46"/>
    </row>
    <row r="78" spans="3:4" x14ac:dyDescent="0.25">
      <c r="C78" s="45"/>
      <c r="D78" s="46"/>
    </row>
    <row r="79" spans="3:4" x14ac:dyDescent="0.25">
      <c r="C79" s="45"/>
      <c r="D79" s="46"/>
    </row>
  </sheetData>
  <sortState xmlns:xlrd2="http://schemas.microsoft.com/office/spreadsheetml/2017/richdata2" ref="C45:D79">
    <sortCondition ref="D45:D79"/>
  </sortState>
  <mergeCells count="1">
    <mergeCell ref="B40:J40"/>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5E3F-FEB9-4886-8FEF-3CD3CC5D0129}">
  <dimension ref="B1:S73"/>
  <sheetViews>
    <sheetView zoomScale="89" zoomScaleNormal="89" workbookViewId="0">
      <selection activeCell="B4" sqref="B4:B32"/>
    </sheetView>
  </sheetViews>
  <sheetFormatPr defaultRowHeight="15" x14ac:dyDescent="0.25"/>
  <cols>
    <col min="2" max="2" width="40.7109375" customWidth="1"/>
    <col min="3" max="3" width="9.140625" customWidth="1"/>
    <col min="4" max="4" width="40.85546875" customWidth="1"/>
    <col min="5" max="5" width="9.140625" style="39" customWidth="1"/>
    <col min="6" max="6" width="10.7109375" style="39" customWidth="1"/>
    <col min="7" max="11" width="10.28515625" style="18" customWidth="1"/>
    <col min="12" max="12" width="17.7109375" customWidth="1"/>
  </cols>
  <sheetData>
    <row r="1" spans="2:11" x14ac:dyDescent="0.25">
      <c r="B1" s="312" t="s">
        <v>203</v>
      </c>
    </row>
    <row r="2" spans="2:11" ht="27.95" customHeight="1" x14ac:dyDescent="0.25">
      <c r="B2" s="16"/>
      <c r="C2" s="16"/>
      <c r="D2" s="7"/>
      <c r="E2" s="35"/>
      <c r="F2" s="35"/>
      <c r="G2" s="17"/>
      <c r="H2" s="17"/>
      <c r="I2" s="17"/>
      <c r="J2" s="17"/>
      <c r="K2" s="17"/>
    </row>
    <row r="3" spans="2:11" ht="29.45" customHeight="1" x14ac:dyDescent="0.25">
      <c r="B3" s="24" t="s">
        <v>204</v>
      </c>
      <c r="C3" s="26" t="s">
        <v>205</v>
      </c>
      <c r="D3" s="25" t="s">
        <v>206</v>
      </c>
      <c r="E3" s="26" t="s">
        <v>207</v>
      </c>
      <c r="F3" s="26" t="s">
        <v>208</v>
      </c>
      <c r="G3" s="32" t="s">
        <v>104</v>
      </c>
      <c r="H3" s="32" t="s">
        <v>105</v>
      </c>
      <c r="I3" s="32" t="s">
        <v>106</v>
      </c>
      <c r="J3" s="32" t="s">
        <v>107</v>
      </c>
      <c r="K3" s="32" t="s">
        <v>108</v>
      </c>
    </row>
    <row r="4" spans="2:11" x14ac:dyDescent="0.25">
      <c r="B4" s="1" t="s">
        <v>178</v>
      </c>
      <c r="C4" s="67">
        <v>8401</v>
      </c>
      <c r="D4" s="1" t="s">
        <v>209</v>
      </c>
      <c r="E4" s="67">
        <v>2541</v>
      </c>
      <c r="F4" s="353">
        <v>1</v>
      </c>
      <c r="G4" s="68">
        <f t="shared" ref="G4:G32" si="0">+I4/$K4*100</f>
        <v>98.906975377563612</v>
      </c>
      <c r="H4" s="68">
        <f t="shared" ref="H4:H32" si="1">+J4/$K4*100</f>
        <v>1.0930246224363871</v>
      </c>
      <c r="I4" s="69">
        <v>16831</v>
      </c>
      <c r="J4" s="69">
        <v>186</v>
      </c>
      <c r="K4" s="69">
        <f t="shared" ref="K4:K10" si="2">SUM(I4:J4)</f>
        <v>17017</v>
      </c>
    </row>
    <row r="5" spans="2:11" x14ac:dyDescent="0.25">
      <c r="B5" s="1" t="s">
        <v>198</v>
      </c>
      <c r="C5" s="67">
        <v>8010</v>
      </c>
      <c r="D5" s="1" t="s">
        <v>210</v>
      </c>
      <c r="E5" s="67">
        <v>2411</v>
      </c>
      <c r="F5" s="353">
        <v>1</v>
      </c>
      <c r="G5" s="68">
        <f t="shared" si="0"/>
        <v>97.560231777981087</v>
      </c>
      <c r="H5" s="68">
        <f t="shared" si="1"/>
        <v>2.4397682220189081</v>
      </c>
      <c r="I5" s="69">
        <v>12796</v>
      </c>
      <c r="J5" s="69">
        <v>320</v>
      </c>
      <c r="K5" s="69">
        <f t="shared" si="2"/>
        <v>13116</v>
      </c>
    </row>
    <row r="6" spans="2:11" x14ac:dyDescent="0.25">
      <c r="B6" s="1" t="s">
        <v>184</v>
      </c>
      <c r="C6" s="67">
        <v>8531</v>
      </c>
      <c r="D6" s="1" t="s">
        <v>211</v>
      </c>
      <c r="E6" s="67">
        <v>4232</v>
      </c>
      <c r="F6" s="353">
        <v>4</v>
      </c>
      <c r="G6" s="68">
        <f t="shared" si="0"/>
        <v>97.521367521367523</v>
      </c>
      <c r="H6" s="68">
        <f t="shared" si="1"/>
        <v>2.4786324786324787</v>
      </c>
      <c r="I6" s="69">
        <v>22820</v>
      </c>
      <c r="J6" s="69">
        <v>580</v>
      </c>
      <c r="K6" s="69">
        <f t="shared" si="2"/>
        <v>23400</v>
      </c>
    </row>
    <row r="7" spans="2:11" x14ac:dyDescent="0.25">
      <c r="B7" s="1" t="s">
        <v>198</v>
      </c>
      <c r="C7" s="67">
        <v>8010</v>
      </c>
      <c r="D7" s="1" t="s">
        <v>212</v>
      </c>
      <c r="E7" s="67">
        <v>4211</v>
      </c>
      <c r="F7" s="353" t="s">
        <v>213</v>
      </c>
      <c r="G7" s="68">
        <f t="shared" si="0"/>
        <v>97.182785260688433</v>
      </c>
      <c r="H7" s="68">
        <f t="shared" si="1"/>
        <v>2.8172147393115723</v>
      </c>
      <c r="I7" s="69">
        <v>48053</v>
      </c>
      <c r="J7" s="69">
        <v>1393</v>
      </c>
      <c r="K7" s="69">
        <f t="shared" si="2"/>
        <v>49446</v>
      </c>
    </row>
    <row r="8" spans="2:11" x14ac:dyDescent="0.25">
      <c r="B8" s="1" t="s">
        <v>194</v>
      </c>
      <c r="C8" s="67">
        <v>9511</v>
      </c>
      <c r="D8" s="1" t="s">
        <v>214</v>
      </c>
      <c r="E8" s="67">
        <v>4511</v>
      </c>
      <c r="F8" s="353">
        <v>3</v>
      </c>
      <c r="G8" s="68">
        <f t="shared" si="0"/>
        <v>97.150663544106166</v>
      </c>
      <c r="H8" s="68">
        <f t="shared" si="1"/>
        <v>2.849336455893833</v>
      </c>
      <c r="I8" s="69">
        <v>27379</v>
      </c>
      <c r="J8" s="69">
        <v>803</v>
      </c>
      <c r="K8" s="69">
        <f t="shared" si="2"/>
        <v>28182</v>
      </c>
    </row>
    <row r="9" spans="2:11" x14ac:dyDescent="0.25">
      <c r="B9" s="1" t="s">
        <v>190</v>
      </c>
      <c r="C9" s="67">
        <v>6970</v>
      </c>
      <c r="D9" s="1" t="s">
        <v>215</v>
      </c>
      <c r="E9" s="67">
        <v>3613</v>
      </c>
      <c r="F9" s="353">
        <v>3</v>
      </c>
      <c r="G9" s="68">
        <f t="shared" si="0"/>
        <v>96.3618323135439</v>
      </c>
      <c r="H9" s="68">
        <f t="shared" si="1"/>
        <v>3.6381676864560939</v>
      </c>
      <c r="I9" s="69">
        <v>11654</v>
      </c>
      <c r="J9" s="69">
        <v>440</v>
      </c>
      <c r="K9" s="69">
        <f t="shared" si="2"/>
        <v>12094</v>
      </c>
    </row>
    <row r="10" spans="2:11" x14ac:dyDescent="0.25">
      <c r="B10" s="1" t="s">
        <v>196</v>
      </c>
      <c r="C10" s="67">
        <v>8710</v>
      </c>
      <c r="D10" s="1" t="s">
        <v>212</v>
      </c>
      <c r="E10" s="67">
        <v>4211</v>
      </c>
      <c r="F10" s="353" t="s">
        <v>213</v>
      </c>
      <c r="G10" s="68">
        <f t="shared" si="0"/>
        <v>95.997573566144112</v>
      </c>
      <c r="H10" s="68">
        <f t="shared" si="1"/>
        <v>4.0024264338558888</v>
      </c>
      <c r="I10" s="69">
        <v>80709</v>
      </c>
      <c r="J10" s="69">
        <v>3365</v>
      </c>
      <c r="K10" s="69">
        <f t="shared" si="2"/>
        <v>84074</v>
      </c>
    </row>
    <row r="11" spans="2:11" x14ac:dyDescent="0.25">
      <c r="B11" s="1" t="s">
        <v>163</v>
      </c>
      <c r="C11" s="67">
        <v>8511</v>
      </c>
      <c r="D11" s="1" t="s">
        <v>216</v>
      </c>
      <c r="E11" s="67">
        <v>5421</v>
      </c>
      <c r="F11" s="353">
        <v>4</v>
      </c>
      <c r="G11" s="68">
        <f t="shared" si="0"/>
        <v>95.931176279623415</v>
      </c>
      <c r="H11" s="68">
        <f t="shared" si="1"/>
        <v>4.0688237203765825</v>
      </c>
      <c r="I11" s="69">
        <v>26595</v>
      </c>
      <c r="J11" s="69">
        <v>1128</v>
      </c>
      <c r="K11" s="69">
        <f>J11+I11</f>
        <v>27723</v>
      </c>
    </row>
    <row r="12" spans="2:11" x14ac:dyDescent="0.25">
      <c r="B12" s="1" t="s">
        <v>163</v>
      </c>
      <c r="C12" s="67">
        <v>8511</v>
      </c>
      <c r="D12" s="1" t="s">
        <v>217</v>
      </c>
      <c r="E12" s="67">
        <v>2544</v>
      </c>
      <c r="F12" s="353">
        <v>1</v>
      </c>
      <c r="G12" s="68">
        <f t="shared" si="0"/>
        <v>95.586422289800282</v>
      </c>
      <c r="H12" s="68">
        <f t="shared" si="1"/>
        <v>4.4135777101997204</v>
      </c>
      <c r="I12" s="69">
        <v>11630</v>
      </c>
      <c r="J12" s="69">
        <v>537</v>
      </c>
      <c r="K12" s="69">
        <f>J12+I12</f>
        <v>12167</v>
      </c>
    </row>
    <row r="13" spans="2:11" x14ac:dyDescent="0.25">
      <c r="B13" s="1" t="s">
        <v>192</v>
      </c>
      <c r="C13" s="36">
        <v>8021</v>
      </c>
      <c r="D13" s="1" t="s">
        <v>218</v>
      </c>
      <c r="E13" s="36">
        <v>4221</v>
      </c>
      <c r="F13" s="354" t="s">
        <v>213</v>
      </c>
      <c r="G13" s="40">
        <f t="shared" si="0"/>
        <v>92.869547657512115</v>
      </c>
      <c r="H13" s="40">
        <f t="shared" si="1"/>
        <v>7.1304523424878834</v>
      </c>
      <c r="I13" s="20">
        <v>45989</v>
      </c>
      <c r="J13" s="20">
        <v>3531</v>
      </c>
      <c r="K13" s="20">
        <f>SUM(I13:J13)</f>
        <v>49520</v>
      </c>
    </row>
    <row r="14" spans="2:11" x14ac:dyDescent="0.25">
      <c r="B14" s="1" t="s">
        <v>178</v>
      </c>
      <c r="C14" s="36">
        <v>8401</v>
      </c>
      <c r="D14" s="1" t="s">
        <v>216</v>
      </c>
      <c r="E14" s="36">
        <v>5421</v>
      </c>
      <c r="F14" s="354">
        <v>4</v>
      </c>
      <c r="G14" s="40">
        <f t="shared" si="0"/>
        <v>92.354673355873047</v>
      </c>
      <c r="H14" s="40">
        <f t="shared" si="1"/>
        <v>7.6453266441269498</v>
      </c>
      <c r="I14" s="20">
        <v>16936</v>
      </c>
      <c r="J14" s="20">
        <v>1402</v>
      </c>
      <c r="K14" s="20">
        <f>SUM(I14:J14)</f>
        <v>18338</v>
      </c>
    </row>
    <row r="15" spans="2:11" x14ac:dyDescent="0.25">
      <c r="B15" s="1" t="s">
        <v>178</v>
      </c>
      <c r="C15" s="36">
        <v>8401</v>
      </c>
      <c r="D15" s="1" t="s">
        <v>219</v>
      </c>
      <c r="E15" s="36">
        <v>4114</v>
      </c>
      <c r="F15" s="354">
        <v>2</v>
      </c>
      <c r="G15" s="40">
        <f t="shared" si="0"/>
        <v>89.882831077867607</v>
      </c>
      <c r="H15" s="40">
        <f t="shared" si="1"/>
        <v>10.117168922132388</v>
      </c>
      <c r="I15" s="20">
        <v>20789</v>
      </c>
      <c r="J15" s="20">
        <v>2340</v>
      </c>
      <c r="K15" s="20">
        <f>SUM(I15:J15)</f>
        <v>23129</v>
      </c>
    </row>
    <row r="16" spans="2:11" x14ac:dyDescent="0.25">
      <c r="B16" s="1" t="s">
        <v>178</v>
      </c>
      <c r="C16" s="36">
        <v>8401</v>
      </c>
      <c r="D16" s="1" t="s">
        <v>220</v>
      </c>
      <c r="E16" s="36">
        <v>5311</v>
      </c>
      <c r="F16" s="354">
        <v>4</v>
      </c>
      <c r="G16" s="40">
        <f t="shared" si="0"/>
        <v>89.847904701127419</v>
      </c>
      <c r="H16" s="40">
        <f t="shared" si="1"/>
        <v>10.152095298872581</v>
      </c>
      <c r="I16" s="20">
        <v>16895</v>
      </c>
      <c r="J16" s="20">
        <v>1909</v>
      </c>
      <c r="K16" s="20">
        <f>SUM(I16:J16)</f>
        <v>18804</v>
      </c>
    </row>
    <row r="17" spans="2:11" x14ac:dyDescent="0.25">
      <c r="B17" s="1" t="s">
        <v>188</v>
      </c>
      <c r="C17" s="36">
        <v>8601</v>
      </c>
      <c r="D17" s="1" t="s">
        <v>217</v>
      </c>
      <c r="E17" s="36">
        <v>2544</v>
      </c>
      <c r="F17" s="354">
        <v>1</v>
      </c>
      <c r="G17" s="40">
        <f t="shared" si="0"/>
        <v>88.262146366993292</v>
      </c>
      <c r="H17" s="40">
        <f t="shared" si="1"/>
        <v>11.737853633006717</v>
      </c>
      <c r="I17" s="20">
        <v>30356</v>
      </c>
      <c r="J17" s="20">
        <v>4037</v>
      </c>
      <c r="K17" s="20">
        <f>SUM(I17:J17)</f>
        <v>34393</v>
      </c>
    </row>
    <row r="18" spans="2:11" x14ac:dyDescent="0.25">
      <c r="B18" s="1" t="s">
        <v>158</v>
      </c>
      <c r="C18" s="36">
        <v>8023</v>
      </c>
      <c r="D18" s="1" t="s">
        <v>218</v>
      </c>
      <c r="E18" s="36">
        <v>4221</v>
      </c>
      <c r="F18" s="354" t="s">
        <v>213</v>
      </c>
      <c r="G18" s="40">
        <f t="shared" si="0"/>
        <v>87.982919886132578</v>
      </c>
      <c r="H18" s="40">
        <f t="shared" si="1"/>
        <v>12.017080113867426</v>
      </c>
      <c r="I18" s="20">
        <v>12981</v>
      </c>
      <c r="J18" s="20">
        <v>1773</v>
      </c>
      <c r="K18" s="20">
        <f>J18+I18</f>
        <v>14754</v>
      </c>
    </row>
    <row r="19" spans="2:11" x14ac:dyDescent="0.25">
      <c r="B19" s="1" t="s">
        <v>178</v>
      </c>
      <c r="C19" s="36">
        <v>8401</v>
      </c>
      <c r="D19" s="1" t="s">
        <v>217</v>
      </c>
      <c r="E19" s="36">
        <v>2544</v>
      </c>
      <c r="F19" s="354">
        <v>1</v>
      </c>
      <c r="G19" s="40">
        <f t="shared" si="0"/>
        <v>87.9142907297406</v>
      </c>
      <c r="H19" s="40">
        <f t="shared" si="1"/>
        <v>12.085709270259404</v>
      </c>
      <c r="I19" s="20">
        <v>155254</v>
      </c>
      <c r="J19" s="20">
        <v>21343</v>
      </c>
      <c r="K19" s="20">
        <f t="shared" ref="K19:K26" si="3">SUM(I19:J19)</f>
        <v>176597</v>
      </c>
    </row>
    <row r="20" spans="2:11" x14ac:dyDescent="0.25">
      <c r="B20" s="1" t="s">
        <v>180</v>
      </c>
      <c r="C20" s="36">
        <v>4271</v>
      </c>
      <c r="D20" s="1" t="s">
        <v>221</v>
      </c>
      <c r="E20" s="36">
        <v>6214</v>
      </c>
      <c r="F20" s="354">
        <v>4</v>
      </c>
      <c r="G20" s="40">
        <f t="shared" si="0"/>
        <v>87.603231597845593</v>
      </c>
      <c r="H20" s="40">
        <f t="shared" si="1"/>
        <v>12.396768402154398</v>
      </c>
      <c r="I20" s="20">
        <v>29277</v>
      </c>
      <c r="J20" s="20">
        <v>4143</v>
      </c>
      <c r="K20" s="20">
        <f t="shared" si="3"/>
        <v>33420</v>
      </c>
    </row>
    <row r="21" spans="2:11" x14ac:dyDescent="0.25">
      <c r="B21" s="1" t="s">
        <v>188</v>
      </c>
      <c r="C21" s="36">
        <v>8601</v>
      </c>
      <c r="D21" s="1" t="s">
        <v>222</v>
      </c>
      <c r="E21" s="36">
        <v>4233</v>
      </c>
      <c r="F21" s="354">
        <v>4</v>
      </c>
      <c r="G21" s="40">
        <f t="shared" si="0"/>
        <v>87.223541698249875</v>
      </c>
      <c r="H21" s="40">
        <f t="shared" si="1"/>
        <v>12.776458301750129</v>
      </c>
      <c r="I21" s="20">
        <v>51782</v>
      </c>
      <c r="J21" s="20">
        <v>7585</v>
      </c>
      <c r="K21" s="20">
        <f t="shared" si="3"/>
        <v>59367</v>
      </c>
    </row>
    <row r="22" spans="2:11" x14ac:dyDescent="0.25">
      <c r="B22" s="1" t="s">
        <v>178</v>
      </c>
      <c r="C22" s="36">
        <v>8401</v>
      </c>
      <c r="D22" s="1" t="s">
        <v>223</v>
      </c>
      <c r="E22" s="36">
        <v>2543</v>
      </c>
      <c r="F22" s="354">
        <v>1</v>
      </c>
      <c r="G22" s="40">
        <f t="shared" si="0"/>
        <v>86.598746081504714</v>
      </c>
      <c r="H22" s="40">
        <f t="shared" si="1"/>
        <v>13.401253918495298</v>
      </c>
      <c r="I22" s="20">
        <v>13260</v>
      </c>
      <c r="J22" s="20">
        <v>2052</v>
      </c>
      <c r="K22" s="20">
        <f t="shared" si="3"/>
        <v>15312</v>
      </c>
    </row>
    <row r="23" spans="2:11" x14ac:dyDescent="0.25">
      <c r="B23" s="1" t="s">
        <v>188</v>
      </c>
      <c r="C23" s="36">
        <v>8601</v>
      </c>
      <c r="D23" s="1" t="s">
        <v>224</v>
      </c>
      <c r="E23" s="36">
        <v>4231</v>
      </c>
      <c r="F23" s="354">
        <v>4</v>
      </c>
      <c r="G23" s="40">
        <f t="shared" si="0"/>
        <v>86.513634461221471</v>
      </c>
      <c r="H23" s="40">
        <f t="shared" si="1"/>
        <v>13.486365538778532</v>
      </c>
      <c r="I23" s="20">
        <v>53744</v>
      </c>
      <c r="J23" s="20">
        <v>8378</v>
      </c>
      <c r="K23" s="20">
        <f t="shared" si="3"/>
        <v>62122</v>
      </c>
    </row>
    <row r="24" spans="2:11" x14ac:dyDescent="0.25">
      <c r="B24" s="1" t="s">
        <v>182</v>
      </c>
      <c r="C24" s="36">
        <v>4251</v>
      </c>
      <c r="D24" s="1" t="s">
        <v>225</v>
      </c>
      <c r="E24" s="36">
        <v>6211</v>
      </c>
      <c r="F24" s="354">
        <v>5</v>
      </c>
      <c r="G24" s="40">
        <f t="shared" si="0"/>
        <v>85.50718458192982</v>
      </c>
      <c r="H24" s="40">
        <f t="shared" si="1"/>
        <v>14.492815418070181</v>
      </c>
      <c r="I24" s="20">
        <v>40108</v>
      </c>
      <c r="J24" s="20">
        <v>6798</v>
      </c>
      <c r="K24" s="20">
        <f t="shared" si="3"/>
        <v>46906</v>
      </c>
    </row>
    <row r="25" spans="2:11" x14ac:dyDescent="0.25">
      <c r="B25" s="1" t="s">
        <v>192</v>
      </c>
      <c r="C25" s="36">
        <v>8021</v>
      </c>
      <c r="D25" s="1" t="s">
        <v>226</v>
      </c>
      <c r="E25" s="36">
        <v>2412</v>
      </c>
      <c r="F25" s="354">
        <v>1</v>
      </c>
      <c r="G25" s="40">
        <f t="shared" si="0"/>
        <v>85.378834163900152</v>
      </c>
      <c r="H25" s="40">
        <f t="shared" si="1"/>
        <v>14.621165836099845</v>
      </c>
      <c r="I25" s="20">
        <v>115988</v>
      </c>
      <c r="J25" s="20">
        <v>19863</v>
      </c>
      <c r="K25" s="20">
        <f t="shared" si="3"/>
        <v>135851</v>
      </c>
    </row>
    <row r="26" spans="2:11" x14ac:dyDescent="0.25">
      <c r="B26" s="1" t="s">
        <v>167</v>
      </c>
      <c r="C26" s="36">
        <v>8520</v>
      </c>
      <c r="D26" s="1" t="s">
        <v>227</v>
      </c>
      <c r="E26" s="36">
        <v>3112</v>
      </c>
      <c r="F26" s="354" t="s">
        <v>228</v>
      </c>
      <c r="G26" s="40">
        <f t="shared" si="0"/>
        <v>85.259863153297417</v>
      </c>
      <c r="H26" s="40">
        <f t="shared" si="1"/>
        <v>14.740136846702576</v>
      </c>
      <c r="I26" s="20">
        <v>11713</v>
      </c>
      <c r="J26" s="20">
        <v>2025</v>
      </c>
      <c r="K26" s="20">
        <f t="shared" si="3"/>
        <v>13738</v>
      </c>
    </row>
    <row r="27" spans="2:11" x14ac:dyDescent="0.25">
      <c r="B27" s="1" t="s">
        <v>158</v>
      </c>
      <c r="C27" s="36">
        <v>8023</v>
      </c>
      <c r="D27" s="1" t="s">
        <v>226</v>
      </c>
      <c r="E27" s="36">
        <v>2412</v>
      </c>
      <c r="F27" s="354">
        <v>1</v>
      </c>
      <c r="G27" s="40">
        <f t="shared" si="0"/>
        <v>84.005599336374942</v>
      </c>
      <c r="H27" s="40">
        <f t="shared" si="1"/>
        <v>15.994400663625052</v>
      </c>
      <c r="I27" s="20">
        <v>16203</v>
      </c>
      <c r="J27" s="20">
        <v>3085</v>
      </c>
      <c r="K27" s="20">
        <f>J27+I27</f>
        <v>19288</v>
      </c>
    </row>
    <row r="28" spans="2:11" x14ac:dyDescent="0.25">
      <c r="B28" s="1" t="s">
        <v>194</v>
      </c>
      <c r="C28" s="36">
        <v>9511</v>
      </c>
      <c r="D28" s="1" t="s">
        <v>229</v>
      </c>
      <c r="E28" s="36">
        <v>3911</v>
      </c>
      <c r="F28" s="354">
        <v>3</v>
      </c>
      <c r="G28" s="40">
        <f t="shared" si="0"/>
        <v>83.545507471375899</v>
      </c>
      <c r="H28" s="40">
        <f t="shared" si="1"/>
        <v>16.454492528624101</v>
      </c>
      <c r="I28" s="20">
        <v>43051</v>
      </c>
      <c r="J28" s="20">
        <v>8479</v>
      </c>
      <c r="K28" s="20">
        <f>SUM(I28:J28)</f>
        <v>51530</v>
      </c>
    </row>
    <row r="29" spans="2:11" x14ac:dyDescent="0.25">
      <c r="B29" s="1" t="s">
        <v>139</v>
      </c>
      <c r="C29" s="36">
        <v>6931</v>
      </c>
      <c r="D29" s="1" t="s">
        <v>230</v>
      </c>
      <c r="E29" s="36">
        <v>5991</v>
      </c>
      <c r="F29" s="354">
        <v>2</v>
      </c>
      <c r="G29" s="40">
        <f t="shared" si="0"/>
        <v>83.435773749319225</v>
      </c>
      <c r="H29" s="40">
        <f t="shared" si="1"/>
        <v>16.564226250680775</v>
      </c>
      <c r="I29" s="20">
        <v>10724</v>
      </c>
      <c r="J29" s="20">
        <v>2129</v>
      </c>
      <c r="K29" s="20">
        <f>J29+I29</f>
        <v>12853</v>
      </c>
    </row>
    <row r="30" spans="2:11" x14ac:dyDescent="0.25">
      <c r="B30" s="1" t="s">
        <v>146</v>
      </c>
      <c r="C30" s="36">
        <v>8022</v>
      </c>
      <c r="D30" s="1" t="s">
        <v>218</v>
      </c>
      <c r="E30" s="36">
        <v>4221</v>
      </c>
      <c r="F30" s="354" t="s">
        <v>213</v>
      </c>
      <c r="G30" s="40">
        <f t="shared" si="0"/>
        <v>82.102081934184014</v>
      </c>
      <c r="H30" s="40">
        <f t="shared" si="1"/>
        <v>17.897918065815986</v>
      </c>
      <c r="I30" s="20">
        <v>17115</v>
      </c>
      <c r="J30" s="20">
        <v>3731</v>
      </c>
      <c r="K30" s="20">
        <f>J30+I30</f>
        <v>20846</v>
      </c>
    </row>
    <row r="31" spans="2:11" x14ac:dyDescent="0.25">
      <c r="B31" s="1" t="s">
        <v>182</v>
      </c>
      <c r="C31" s="36">
        <v>4251</v>
      </c>
      <c r="D31" s="1" t="s">
        <v>231</v>
      </c>
      <c r="E31" s="36">
        <v>1421</v>
      </c>
      <c r="F31" s="354">
        <v>2</v>
      </c>
      <c r="G31" s="40">
        <f t="shared" si="0"/>
        <v>80.943799977474939</v>
      </c>
      <c r="H31" s="40">
        <f t="shared" si="1"/>
        <v>19.056200022525061</v>
      </c>
      <c r="I31" s="20">
        <v>14374</v>
      </c>
      <c r="J31" s="20">
        <v>3384</v>
      </c>
      <c r="K31" s="20">
        <f>SUM(I31:J31)</f>
        <v>17758</v>
      </c>
    </row>
    <row r="32" spans="2:11" x14ac:dyDescent="0.25">
      <c r="B32" s="66" t="s">
        <v>186</v>
      </c>
      <c r="C32" s="53">
        <v>8539</v>
      </c>
      <c r="D32" s="66" t="s">
        <v>232</v>
      </c>
      <c r="E32" s="53">
        <v>2723</v>
      </c>
      <c r="F32" s="355">
        <v>1</v>
      </c>
      <c r="G32" s="54">
        <f t="shared" si="0"/>
        <v>80.577261527631123</v>
      </c>
      <c r="H32" s="54">
        <f t="shared" si="1"/>
        <v>19.422738472368884</v>
      </c>
      <c r="I32" s="55">
        <v>11446</v>
      </c>
      <c r="J32" s="55">
        <v>2759</v>
      </c>
      <c r="K32" s="55">
        <f>SUM(I32:J32)</f>
        <v>14205</v>
      </c>
    </row>
    <row r="33" spans="2:19" ht="11.45" customHeight="1" x14ac:dyDescent="0.25">
      <c r="B33" s="30" t="s">
        <v>200</v>
      </c>
      <c r="C33" s="30"/>
      <c r="D33" s="27"/>
      <c r="E33" s="31"/>
      <c r="F33" s="31"/>
      <c r="G33" s="34"/>
      <c r="H33" s="27"/>
      <c r="I33" s="27"/>
      <c r="J33" s="27"/>
      <c r="K33" s="27"/>
    </row>
    <row r="34" spans="2:19" ht="11.45" customHeight="1" x14ac:dyDescent="0.25">
      <c r="B34" s="30" t="s">
        <v>202</v>
      </c>
      <c r="C34" s="30"/>
      <c r="D34" s="27"/>
      <c r="E34" s="31"/>
      <c r="F34" s="31"/>
      <c r="G34" s="34"/>
      <c r="H34" s="27"/>
      <c r="I34" s="27"/>
      <c r="J34" s="27"/>
      <c r="K34" s="27"/>
    </row>
    <row r="35" spans="2:19" ht="11.45" customHeight="1" x14ac:dyDescent="0.25">
      <c r="B35" s="30" t="s">
        <v>233</v>
      </c>
      <c r="C35" s="30"/>
      <c r="D35" s="27"/>
      <c r="E35" s="31"/>
      <c r="F35" s="31"/>
      <c r="G35" s="34"/>
      <c r="H35" s="27"/>
      <c r="I35" s="27"/>
      <c r="J35" s="27"/>
      <c r="K35" s="27"/>
    </row>
    <row r="37" spans="2:19" x14ac:dyDescent="0.25">
      <c r="B37" s="1"/>
      <c r="C37" s="36"/>
      <c r="D37" s="19"/>
      <c r="E37" s="36"/>
      <c r="F37" s="36"/>
      <c r="G37" s="40"/>
      <c r="H37" s="40"/>
      <c r="I37" s="350"/>
      <c r="J37" s="350"/>
      <c r="K37" s="350"/>
    </row>
    <row r="38" spans="2:19" x14ac:dyDescent="0.25">
      <c r="D38" s="47"/>
      <c r="I38" s="351"/>
      <c r="J38" s="351"/>
      <c r="K38" s="351"/>
    </row>
    <row r="39" spans="2:19" x14ac:dyDescent="0.25">
      <c r="B39" s="1"/>
      <c r="C39" s="36"/>
      <c r="D39" s="19"/>
      <c r="E39" s="36"/>
      <c r="F39" s="36"/>
      <c r="G39" s="40"/>
      <c r="H39" s="40"/>
      <c r="I39" s="350"/>
      <c r="J39" s="350"/>
      <c r="K39" s="350"/>
    </row>
    <row r="40" spans="2:19" x14ac:dyDescent="0.25">
      <c r="D40" s="47"/>
      <c r="I40" s="351"/>
      <c r="J40" s="351"/>
      <c r="K40" s="351"/>
    </row>
    <row r="41" spans="2:19" x14ac:dyDescent="0.25">
      <c r="B41" s="1"/>
      <c r="C41" s="36"/>
      <c r="D41" s="19"/>
      <c r="E41" s="36"/>
      <c r="F41" s="36"/>
      <c r="G41" s="40"/>
      <c r="H41" s="40"/>
      <c r="I41" s="352"/>
      <c r="J41" s="352"/>
      <c r="K41" s="352"/>
    </row>
    <row r="42" spans="2:19" s="39" customFormat="1" x14ac:dyDescent="0.25">
      <c r="B42"/>
      <c r="C42"/>
      <c r="D42" s="45"/>
      <c r="G42" s="18"/>
      <c r="H42" s="18"/>
      <c r="I42" s="18"/>
      <c r="J42" s="18"/>
      <c r="K42" s="18"/>
      <c r="L42"/>
      <c r="M42"/>
      <c r="N42"/>
      <c r="O42"/>
      <c r="P42"/>
      <c r="Q42"/>
      <c r="R42"/>
      <c r="S42"/>
    </row>
    <row r="43" spans="2:19" s="39" customFormat="1" x14ac:dyDescent="0.25">
      <c r="B43"/>
      <c r="C43"/>
      <c r="D43" s="45"/>
      <c r="G43" s="18"/>
      <c r="H43" s="18"/>
      <c r="I43" s="18"/>
      <c r="J43" s="18"/>
      <c r="K43" s="18"/>
      <c r="L43"/>
      <c r="M43"/>
      <c r="N43"/>
      <c r="O43"/>
      <c r="P43"/>
      <c r="Q43"/>
      <c r="R43"/>
      <c r="S43"/>
    </row>
    <row r="44" spans="2:19" s="39" customFormat="1" x14ac:dyDescent="0.25">
      <c r="B44"/>
      <c r="C44"/>
      <c r="D44" s="45"/>
      <c r="G44" s="18"/>
      <c r="H44" s="18"/>
      <c r="I44" s="18"/>
      <c r="J44" s="18"/>
      <c r="K44" s="18"/>
      <c r="L44"/>
      <c r="M44"/>
      <c r="N44"/>
      <c r="O44"/>
      <c r="P44"/>
      <c r="Q44"/>
      <c r="R44"/>
      <c r="S44"/>
    </row>
    <row r="45" spans="2:19" s="39" customFormat="1" x14ac:dyDescent="0.25">
      <c r="B45"/>
      <c r="C45"/>
      <c r="D45" s="45"/>
      <c r="G45" s="18"/>
      <c r="H45" s="18"/>
      <c r="I45" s="18"/>
      <c r="J45" s="18"/>
      <c r="K45" s="18"/>
      <c r="L45"/>
      <c r="M45"/>
      <c r="N45"/>
      <c r="O45"/>
      <c r="P45"/>
      <c r="Q45"/>
      <c r="R45"/>
      <c r="S45"/>
    </row>
    <row r="46" spans="2:19" s="39" customFormat="1" x14ac:dyDescent="0.25">
      <c r="B46"/>
      <c r="C46"/>
      <c r="D46" s="45"/>
      <c r="G46" s="18"/>
      <c r="H46" s="18"/>
      <c r="I46" s="18"/>
      <c r="J46" s="18"/>
      <c r="K46" s="18"/>
      <c r="L46"/>
      <c r="M46"/>
      <c r="N46"/>
      <c r="O46"/>
      <c r="P46"/>
      <c r="Q46"/>
      <c r="R46"/>
      <c r="S46"/>
    </row>
    <row r="47" spans="2:19" s="39" customFormat="1" x14ac:dyDescent="0.25">
      <c r="B47"/>
      <c r="C47"/>
      <c r="D47" s="45"/>
      <c r="G47" s="18"/>
      <c r="H47" s="18"/>
      <c r="I47" s="18"/>
      <c r="J47" s="18"/>
      <c r="K47" s="18"/>
      <c r="L47"/>
      <c r="M47"/>
      <c r="N47"/>
      <c r="O47"/>
      <c r="P47"/>
      <c r="Q47"/>
      <c r="R47"/>
      <c r="S47"/>
    </row>
    <row r="48" spans="2:19" s="39" customFormat="1" x14ac:dyDescent="0.25">
      <c r="B48"/>
      <c r="C48"/>
      <c r="D48" s="45"/>
      <c r="G48" s="18"/>
      <c r="H48" s="18"/>
      <c r="I48" s="18"/>
      <c r="J48" s="18"/>
      <c r="K48" s="18"/>
      <c r="L48"/>
      <c r="M48"/>
      <c r="N48"/>
      <c r="O48"/>
      <c r="P48"/>
      <c r="Q48"/>
      <c r="R48"/>
      <c r="S48"/>
    </row>
    <row r="49" spans="2:19" s="39" customFormat="1" x14ac:dyDescent="0.25">
      <c r="B49"/>
      <c r="C49"/>
      <c r="D49" s="45"/>
      <c r="G49" s="18"/>
      <c r="H49" s="18"/>
      <c r="I49" s="18"/>
      <c r="J49" s="18"/>
      <c r="K49" s="18"/>
      <c r="L49"/>
      <c r="M49"/>
      <c r="N49"/>
      <c r="O49"/>
      <c r="P49"/>
      <c r="Q49"/>
      <c r="R49"/>
      <c r="S49"/>
    </row>
    <row r="50" spans="2:19" s="39" customFormat="1" x14ac:dyDescent="0.25">
      <c r="B50"/>
      <c r="C50"/>
      <c r="D50" s="45"/>
      <c r="G50" s="18"/>
      <c r="H50" s="18"/>
      <c r="I50" s="18"/>
      <c r="J50" s="18"/>
      <c r="K50" s="18"/>
      <c r="L50"/>
      <c r="M50"/>
      <c r="N50"/>
      <c r="O50"/>
      <c r="P50"/>
      <c r="Q50"/>
      <c r="R50"/>
      <c r="S50"/>
    </row>
    <row r="51" spans="2:19" s="39" customFormat="1" x14ac:dyDescent="0.25">
      <c r="B51"/>
      <c r="C51"/>
      <c r="D51" s="45"/>
      <c r="G51" s="18"/>
      <c r="H51" s="18"/>
      <c r="I51" s="18"/>
      <c r="J51" s="18"/>
      <c r="K51" s="18"/>
      <c r="L51"/>
      <c r="M51"/>
      <c r="N51"/>
      <c r="O51"/>
      <c r="P51"/>
      <c r="Q51"/>
      <c r="R51"/>
      <c r="S51"/>
    </row>
    <row r="52" spans="2:19" s="39" customFormat="1" x14ac:dyDescent="0.25">
      <c r="B52"/>
      <c r="C52"/>
      <c r="D52" s="45"/>
      <c r="G52" s="18"/>
      <c r="H52" s="18"/>
      <c r="I52" s="18"/>
      <c r="J52" s="18"/>
      <c r="K52" s="18"/>
      <c r="L52"/>
      <c r="M52"/>
      <c r="N52"/>
      <c r="O52"/>
      <c r="P52"/>
      <c r="Q52"/>
      <c r="R52"/>
      <c r="S52"/>
    </row>
    <row r="53" spans="2:19" s="39" customFormat="1" x14ac:dyDescent="0.25">
      <c r="B53"/>
      <c r="C53"/>
      <c r="D53" s="45"/>
      <c r="G53" s="18"/>
      <c r="H53" s="18"/>
      <c r="I53" s="18"/>
      <c r="J53" s="18"/>
      <c r="K53" s="18"/>
      <c r="L53"/>
      <c r="M53"/>
      <c r="N53"/>
      <c r="O53"/>
      <c r="P53"/>
      <c r="Q53"/>
      <c r="R53"/>
      <c r="S53"/>
    </row>
    <row r="54" spans="2:19" s="39" customFormat="1" x14ac:dyDescent="0.25">
      <c r="B54"/>
      <c r="C54"/>
      <c r="D54" s="45"/>
      <c r="G54" s="18"/>
      <c r="H54" s="18"/>
      <c r="I54" s="18"/>
      <c r="J54" s="18"/>
      <c r="K54" s="18"/>
      <c r="L54"/>
      <c r="M54"/>
      <c r="N54"/>
      <c r="O54"/>
      <c r="P54"/>
      <c r="Q54"/>
      <c r="R54"/>
      <c r="S54"/>
    </row>
    <row r="55" spans="2:19" s="39" customFormat="1" x14ac:dyDescent="0.25">
      <c r="B55"/>
      <c r="C55"/>
      <c r="D55" s="45"/>
      <c r="G55" s="18"/>
      <c r="H55" s="18"/>
      <c r="I55" s="18"/>
      <c r="J55" s="18"/>
      <c r="K55" s="18"/>
      <c r="L55"/>
      <c r="M55"/>
      <c r="N55"/>
      <c r="O55"/>
      <c r="P55"/>
      <c r="Q55"/>
      <c r="R55"/>
      <c r="S55"/>
    </row>
    <row r="56" spans="2:19" s="39" customFormat="1" x14ac:dyDescent="0.25">
      <c r="B56"/>
      <c r="C56"/>
      <c r="D56" s="45"/>
      <c r="G56" s="18"/>
      <c r="H56" s="18"/>
      <c r="I56" s="18"/>
      <c r="J56" s="18"/>
      <c r="K56" s="18"/>
      <c r="L56"/>
      <c r="M56"/>
      <c r="N56"/>
      <c r="O56"/>
      <c r="P56"/>
      <c r="Q56"/>
      <c r="R56"/>
      <c r="S56"/>
    </row>
    <row r="57" spans="2:19" s="39" customFormat="1" x14ac:dyDescent="0.25">
      <c r="B57"/>
      <c r="C57"/>
      <c r="D57" s="45"/>
      <c r="G57" s="18"/>
      <c r="H57" s="18"/>
      <c r="I57" s="18"/>
      <c r="J57" s="18"/>
      <c r="K57" s="18"/>
      <c r="L57"/>
      <c r="M57"/>
      <c r="N57"/>
      <c r="O57"/>
      <c r="P57"/>
      <c r="Q57"/>
      <c r="R57"/>
      <c r="S57"/>
    </row>
    <row r="58" spans="2:19" s="39" customFormat="1" x14ac:dyDescent="0.25">
      <c r="B58"/>
      <c r="C58"/>
      <c r="D58" s="45"/>
      <c r="G58" s="18"/>
      <c r="H58" s="18"/>
      <c r="I58" s="18"/>
      <c r="J58" s="18"/>
      <c r="K58" s="18"/>
      <c r="L58"/>
      <c r="M58"/>
      <c r="N58"/>
      <c r="O58"/>
      <c r="P58"/>
      <c r="Q58"/>
      <c r="R58"/>
      <c r="S58"/>
    </row>
    <row r="59" spans="2:19" s="39" customFormat="1" x14ac:dyDescent="0.25">
      <c r="B59"/>
      <c r="C59"/>
      <c r="D59" s="45"/>
      <c r="G59" s="18"/>
      <c r="H59" s="18"/>
      <c r="I59" s="18"/>
      <c r="J59" s="18"/>
      <c r="K59" s="18"/>
      <c r="L59"/>
      <c r="M59"/>
      <c r="N59"/>
      <c r="O59"/>
      <c r="P59"/>
      <c r="Q59"/>
      <c r="R59"/>
      <c r="S59"/>
    </row>
    <row r="60" spans="2:19" s="39" customFormat="1" x14ac:dyDescent="0.25">
      <c r="B60"/>
      <c r="C60"/>
      <c r="D60" s="45"/>
      <c r="G60" s="18"/>
      <c r="H60" s="18"/>
      <c r="I60" s="18"/>
      <c r="J60" s="18"/>
      <c r="K60" s="18"/>
      <c r="L60"/>
      <c r="M60"/>
      <c r="N60"/>
      <c r="O60"/>
      <c r="P60"/>
      <c r="Q60"/>
      <c r="R60"/>
      <c r="S60"/>
    </row>
    <row r="61" spans="2:19" s="39" customFormat="1" x14ac:dyDescent="0.25">
      <c r="B61"/>
      <c r="C61"/>
      <c r="D61" s="45"/>
      <c r="G61" s="18"/>
      <c r="H61" s="18"/>
      <c r="I61" s="18"/>
      <c r="J61" s="18"/>
      <c r="K61" s="18"/>
      <c r="L61"/>
      <c r="M61"/>
      <c r="N61"/>
      <c r="O61"/>
      <c r="P61"/>
      <c r="Q61"/>
      <c r="R61"/>
      <c r="S61"/>
    </row>
    <row r="62" spans="2:19" s="39" customFormat="1" x14ac:dyDescent="0.25">
      <c r="B62"/>
      <c r="C62"/>
      <c r="D62" s="45"/>
      <c r="G62" s="18"/>
      <c r="H62" s="18"/>
      <c r="I62" s="18"/>
      <c r="J62" s="18"/>
      <c r="K62" s="18"/>
      <c r="L62"/>
      <c r="M62"/>
      <c r="N62"/>
      <c r="O62"/>
      <c r="P62"/>
      <c r="Q62"/>
      <c r="R62"/>
      <c r="S62"/>
    </row>
    <row r="63" spans="2:19" s="39" customFormat="1" x14ac:dyDescent="0.25">
      <c r="B63"/>
      <c r="C63"/>
      <c r="D63" s="45"/>
      <c r="G63" s="18"/>
      <c r="H63" s="18"/>
      <c r="I63" s="18"/>
      <c r="J63" s="18"/>
      <c r="K63" s="18"/>
      <c r="L63"/>
      <c r="M63"/>
      <c r="N63"/>
      <c r="O63"/>
      <c r="P63"/>
      <c r="Q63"/>
      <c r="R63"/>
      <c r="S63"/>
    </row>
    <row r="64" spans="2:19" s="39" customFormat="1" x14ac:dyDescent="0.25">
      <c r="B64"/>
      <c r="C64"/>
      <c r="D64" s="45"/>
      <c r="G64" s="18"/>
      <c r="H64" s="18"/>
      <c r="I64" s="18"/>
      <c r="J64" s="18"/>
      <c r="K64" s="18"/>
      <c r="L64"/>
      <c r="M64"/>
      <c r="N64"/>
      <c r="O64"/>
      <c r="P64"/>
      <c r="Q64"/>
      <c r="R64"/>
      <c r="S64"/>
    </row>
    <row r="65" spans="2:19" s="39" customFormat="1" x14ac:dyDescent="0.25">
      <c r="B65"/>
      <c r="C65"/>
      <c r="D65" s="45"/>
      <c r="G65" s="18"/>
      <c r="H65" s="18"/>
      <c r="I65" s="18"/>
      <c r="J65" s="18"/>
      <c r="K65" s="18"/>
      <c r="L65"/>
      <c r="M65"/>
      <c r="N65"/>
      <c r="O65"/>
      <c r="P65"/>
      <c r="Q65"/>
      <c r="R65"/>
      <c r="S65"/>
    </row>
    <row r="66" spans="2:19" s="39" customFormat="1" x14ac:dyDescent="0.25">
      <c r="B66"/>
      <c r="C66"/>
      <c r="D66" s="45"/>
      <c r="G66" s="18"/>
      <c r="H66" s="18"/>
      <c r="I66" s="18"/>
      <c r="J66" s="18"/>
      <c r="K66" s="18"/>
      <c r="L66"/>
      <c r="M66"/>
      <c r="N66"/>
      <c r="O66"/>
      <c r="P66"/>
      <c r="Q66"/>
      <c r="R66"/>
      <c r="S66"/>
    </row>
    <row r="67" spans="2:19" s="39" customFormat="1" x14ac:dyDescent="0.25">
      <c r="B67"/>
      <c r="C67"/>
      <c r="D67" s="45"/>
      <c r="G67" s="18"/>
      <c r="H67" s="18"/>
      <c r="I67" s="18"/>
      <c r="J67" s="18"/>
      <c r="K67" s="18"/>
      <c r="L67"/>
      <c r="M67"/>
      <c r="N67"/>
      <c r="O67"/>
      <c r="P67"/>
      <c r="Q67"/>
      <c r="R67"/>
      <c r="S67"/>
    </row>
    <row r="68" spans="2:19" s="39" customFormat="1" x14ac:dyDescent="0.25">
      <c r="B68"/>
      <c r="C68"/>
      <c r="D68" s="45"/>
      <c r="G68" s="18"/>
      <c r="H68" s="18"/>
      <c r="I68" s="18"/>
      <c r="J68" s="18"/>
      <c r="K68" s="18"/>
      <c r="L68"/>
      <c r="M68"/>
      <c r="N68"/>
      <c r="O68"/>
      <c r="P68"/>
      <c r="Q68"/>
      <c r="R68"/>
      <c r="S68"/>
    </row>
    <row r="69" spans="2:19" s="39" customFormat="1" x14ac:dyDescent="0.25">
      <c r="B69"/>
      <c r="C69"/>
      <c r="D69" s="45"/>
      <c r="G69" s="18"/>
      <c r="H69" s="18"/>
      <c r="I69" s="18"/>
      <c r="J69" s="18"/>
      <c r="K69" s="18"/>
      <c r="L69"/>
      <c r="M69"/>
      <c r="N69"/>
      <c r="O69"/>
      <c r="P69"/>
      <c r="Q69"/>
      <c r="R69"/>
      <c r="S69"/>
    </row>
    <row r="70" spans="2:19" s="39" customFormat="1" x14ac:dyDescent="0.25">
      <c r="B70"/>
      <c r="C70"/>
      <c r="D70" s="45"/>
      <c r="G70" s="18"/>
      <c r="H70" s="18"/>
      <c r="I70" s="18"/>
      <c r="J70" s="18"/>
      <c r="K70" s="18"/>
      <c r="L70"/>
      <c r="M70"/>
      <c r="N70"/>
      <c r="O70"/>
      <c r="P70"/>
      <c r="Q70"/>
      <c r="R70"/>
      <c r="S70"/>
    </row>
    <row r="71" spans="2:19" s="39" customFormat="1" x14ac:dyDescent="0.25">
      <c r="B71"/>
      <c r="C71"/>
      <c r="D71" s="45"/>
      <c r="G71" s="18"/>
      <c r="H71" s="18"/>
      <c r="I71" s="18"/>
      <c r="J71" s="18"/>
      <c r="K71" s="18"/>
      <c r="L71"/>
      <c r="M71"/>
      <c r="N71"/>
      <c r="O71"/>
      <c r="P71"/>
      <c r="Q71"/>
      <c r="R71"/>
      <c r="S71"/>
    </row>
    <row r="72" spans="2:19" s="39" customFormat="1" x14ac:dyDescent="0.25">
      <c r="B72"/>
      <c r="C72"/>
      <c r="D72" s="45"/>
      <c r="G72" s="18"/>
      <c r="H72" s="18"/>
      <c r="I72" s="18"/>
      <c r="J72" s="18"/>
      <c r="K72" s="18"/>
      <c r="L72"/>
      <c r="M72"/>
      <c r="N72"/>
      <c r="O72"/>
      <c r="P72"/>
      <c r="Q72"/>
      <c r="R72"/>
      <c r="S72"/>
    </row>
    <row r="73" spans="2:19" x14ac:dyDescent="0.25">
      <c r="D73" s="45"/>
    </row>
  </sheetData>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556E0-3B51-4AAD-90FC-42817C6FDC2D}">
  <sheetPr>
    <tabColor theme="4"/>
  </sheetPr>
  <dimension ref="B1:L27"/>
  <sheetViews>
    <sheetView zoomScale="93" zoomScaleNormal="93" workbookViewId="0"/>
  </sheetViews>
  <sheetFormatPr defaultRowHeight="15" x14ac:dyDescent="0.25"/>
  <cols>
    <col min="2" max="3" width="49.85546875" customWidth="1"/>
    <col min="4" max="4" width="9.85546875" customWidth="1"/>
    <col min="5" max="9" width="12.5703125" customWidth="1"/>
    <col min="11" max="11" width="7.140625" customWidth="1"/>
    <col min="12" max="12" width="8.7109375" hidden="1" customWidth="1"/>
  </cols>
  <sheetData>
    <row r="1" spans="2:9" x14ac:dyDescent="0.25">
      <c r="B1" s="312" t="s">
        <v>565</v>
      </c>
      <c r="G1" s="41"/>
    </row>
    <row r="2" spans="2:9" x14ac:dyDescent="0.25">
      <c r="G2" s="41"/>
    </row>
    <row r="3" spans="2:9" ht="29.45" customHeight="1" thickBot="1" x14ac:dyDescent="0.3">
      <c r="B3" s="49" t="s">
        <v>512</v>
      </c>
      <c r="C3" s="50" t="s">
        <v>513</v>
      </c>
      <c r="D3" s="51" t="s">
        <v>207</v>
      </c>
      <c r="E3" s="52" t="s">
        <v>104</v>
      </c>
      <c r="F3" s="52" t="s">
        <v>105</v>
      </c>
      <c r="G3" s="52" t="s">
        <v>106</v>
      </c>
      <c r="H3" s="52" t="s">
        <v>107</v>
      </c>
      <c r="I3" s="52" t="s">
        <v>108</v>
      </c>
    </row>
    <row r="4" spans="2:9" ht="15.75" thickBot="1" x14ac:dyDescent="0.3">
      <c r="B4" s="341" t="s">
        <v>521</v>
      </c>
      <c r="C4" s="342" t="s">
        <v>559</v>
      </c>
      <c r="D4" s="343" t="s">
        <v>560</v>
      </c>
      <c r="E4" s="344">
        <f t="shared" ref="E4:E24" si="0">+G4/$I4*100</f>
        <v>96.519045687525349</v>
      </c>
      <c r="F4" s="344">
        <f t="shared" ref="F4:F24" si="1">+H4/$I4*100</f>
        <v>3.4711211082021216</v>
      </c>
      <c r="G4" s="345">
        <v>78525</v>
      </c>
      <c r="H4" s="345">
        <v>2824</v>
      </c>
      <c r="I4" s="345">
        <v>81357</v>
      </c>
    </row>
    <row r="5" spans="2:9" ht="15.75" thickBot="1" x14ac:dyDescent="0.3">
      <c r="B5" s="57" t="s">
        <v>521</v>
      </c>
      <c r="C5" s="57" t="s">
        <v>557</v>
      </c>
      <c r="D5" s="335" t="s">
        <v>558</v>
      </c>
      <c r="E5" s="325">
        <f t="shared" si="0"/>
        <v>85.780038506665562</v>
      </c>
      <c r="F5" s="325">
        <f t="shared" si="1"/>
        <v>14.219961493334448</v>
      </c>
      <c r="G5" s="328">
        <v>246380</v>
      </c>
      <c r="H5" s="328">
        <v>40843</v>
      </c>
      <c r="I5" s="328">
        <v>287223</v>
      </c>
    </row>
    <row r="6" spans="2:9" ht="15.75" thickBot="1" x14ac:dyDescent="0.3">
      <c r="B6" s="58" t="s">
        <v>530</v>
      </c>
      <c r="C6" s="58" t="s">
        <v>555</v>
      </c>
      <c r="D6" s="336" t="s">
        <v>556</v>
      </c>
      <c r="E6" s="326">
        <f t="shared" si="0"/>
        <v>84.636698066404364</v>
      </c>
      <c r="F6" s="326">
        <f t="shared" si="1"/>
        <v>15.363457944216844</v>
      </c>
      <c r="G6" s="329">
        <v>542506</v>
      </c>
      <c r="H6" s="329">
        <v>98477</v>
      </c>
      <c r="I6" s="329">
        <v>640982</v>
      </c>
    </row>
    <row r="7" spans="2:9" ht="15.75" thickBot="1" x14ac:dyDescent="0.3">
      <c r="B7" s="57" t="s">
        <v>530</v>
      </c>
      <c r="C7" s="57" t="s">
        <v>553</v>
      </c>
      <c r="D7" s="335" t="s">
        <v>554</v>
      </c>
      <c r="E7" s="325">
        <f t="shared" si="0"/>
        <v>84.455851912246047</v>
      </c>
      <c r="F7" s="325">
        <f t="shared" si="1"/>
        <v>15.545335449475781</v>
      </c>
      <c r="G7" s="328">
        <v>213387</v>
      </c>
      <c r="H7" s="328">
        <v>39277</v>
      </c>
      <c r="I7" s="328">
        <v>252661</v>
      </c>
    </row>
    <row r="8" spans="2:9" ht="15.75" thickBot="1" x14ac:dyDescent="0.3">
      <c r="B8" s="58" t="s">
        <v>521</v>
      </c>
      <c r="C8" s="58" t="s">
        <v>551</v>
      </c>
      <c r="D8" s="336" t="s">
        <v>552</v>
      </c>
      <c r="E8" s="326">
        <f t="shared" si="0"/>
        <v>77.72849685182463</v>
      </c>
      <c r="F8" s="326">
        <f t="shared" si="1"/>
        <v>22.27212871705207</v>
      </c>
      <c r="G8" s="329">
        <v>248505</v>
      </c>
      <c r="H8" s="329">
        <v>71206</v>
      </c>
      <c r="I8" s="329">
        <v>319709</v>
      </c>
    </row>
    <row r="9" spans="2:9" ht="15.75" thickBot="1" x14ac:dyDescent="0.3">
      <c r="B9" s="57" t="s">
        <v>530</v>
      </c>
      <c r="C9" s="57" t="s">
        <v>549</v>
      </c>
      <c r="D9" s="335" t="s">
        <v>550</v>
      </c>
      <c r="E9" s="325">
        <f t="shared" si="0"/>
        <v>74.935304313859532</v>
      </c>
      <c r="F9" s="325">
        <f t="shared" si="1"/>
        <v>25.066526696125585</v>
      </c>
      <c r="G9" s="328">
        <v>122777</v>
      </c>
      <c r="H9" s="328">
        <v>41070</v>
      </c>
      <c r="I9" s="328">
        <v>163844</v>
      </c>
    </row>
    <row r="10" spans="2:9" ht="15.75" thickBot="1" x14ac:dyDescent="0.3">
      <c r="B10" s="58" t="s">
        <v>514</v>
      </c>
      <c r="C10" s="58" t="s">
        <v>547</v>
      </c>
      <c r="D10" s="336" t="s">
        <v>548</v>
      </c>
      <c r="E10" s="326">
        <f t="shared" si="0"/>
        <v>74.452381459148214</v>
      </c>
      <c r="F10" s="326">
        <f t="shared" si="1"/>
        <v>25.547454816046994</v>
      </c>
      <c r="G10" s="329">
        <v>454741</v>
      </c>
      <c r="H10" s="329">
        <v>156039</v>
      </c>
      <c r="I10" s="329">
        <v>610781</v>
      </c>
    </row>
    <row r="11" spans="2:9" ht="15.75" thickBot="1" x14ac:dyDescent="0.3">
      <c r="B11" s="57" t="s">
        <v>521</v>
      </c>
      <c r="C11" s="57" t="s">
        <v>545</v>
      </c>
      <c r="D11" s="335" t="s">
        <v>546</v>
      </c>
      <c r="E11" s="325">
        <f t="shared" si="0"/>
        <v>74.173609853287445</v>
      </c>
      <c r="F11" s="325">
        <f t="shared" si="1"/>
        <v>25.827144840910464</v>
      </c>
      <c r="G11" s="328">
        <v>196566</v>
      </c>
      <c r="H11" s="328">
        <v>68444</v>
      </c>
      <c r="I11" s="328">
        <v>265008</v>
      </c>
    </row>
    <row r="12" spans="2:9" ht="15.75" thickBot="1" x14ac:dyDescent="0.3">
      <c r="B12" s="58" t="s">
        <v>527</v>
      </c>
      <c r="C12" s="58" t="s">
        <v>543</v>
      </c>
      <c r="D12" s="336" t="s">
        <v>544</v>
      </c>
      <c r="E12" s="326">
        <f t="shared" si="0"/>
        <v>72.575021277764051</v>
      </c>
      <c r="F12" s="326">
        <f t="shared" si="1"/>
        <v>27.425665101721442</v>
      </c>
      <c r="G12" s="329">
        <v>105736</v>
      </c>
      <c r="H12" s="329">
        <v>39957</v>
      </c>
      <c r="I12" s="329">
        <v>145692</v>
      </c>
    </row>
    <row r="13" spans="2:9" ht="15.75" thickBot="1" x14ac:dyDescent="0.3">
      <c r="B13" s="57" t="s">
        <v>530</v>
      </c>
      <c r="C13" s="57" t="s">
        <v>541</v>
      </c>
      <c r="D13" s="335" t="s">
        <v>542</v>
      </c>
      <c r="E13" s="325">
        <f t="shared" si="0"/>
        <v>71.777855396437303</v>
      </c>
      <c r="F13" s="325">
        <f t="shared" si="1"/>
        <v>28.082431016416347</v>
      </c>
      <c r="G13" s="328">
        <v>2055</v>
      </c>
      <c r="H13" s="328">
        <v>804</v>
      </c>
      <c r="I13" s="328">
        <v>2863</v>
      </c>
    </row>
    <row r="14" spans="2:9" ht="15.75" thickBot="1" x14ac:dyDescent="0.3">
      <c r="B14" s="58" t="s">
        <v>514</v>
      </c>
      <c r="C14" s="58" t="s">
        <v>539</v>
      </c>
      <c r="D14" s="336" t="s">
        <v>540</v>
      </c>
      <c r="E14" s="326">
        <f t="shared" si="0"/>
        <v>71.770638295498699</v>
      </c>
      <c r="F14" s="326">
        <f t="shared" si="1"/>
        <v>28.229361704501294</v>
      </c>
      <c r="G14" s="329">
        <v>385999</v>
      </c>
      <c r="H14" s="329">
        <v>151824</v>
      </c>
      <c r="I14" s="329">
        <v>537823</v>
      </c>
    </row>
    <row r="15" spans="2:9" ht="15.75" thickBot="1" x14ac:dyDescent="0.3">
      <c r="B15" s="57" t="s">
        <v>530</v>
      </c>
      <c r="C15" s="57" t="s">
        <v>537</v>
      </c>
      <c r="D15" s="335" t="s">
        <v>538</v>
      </c>
      <c r="E15" s="325">
        <f t="shared" si="0"/>
        <v>69.526877114140333</v>
      </c>
      <c r="F15" s="325">
        <f t="shared" si="1"/>
        <v>30.473527022603371</v>
      </c>
      <c r="G15" s="328">
        <v>172038</v>
      </c>
      <c r="H15" s="328">
        <v>75404</v>
      </c>
      <c r="I15" s="328">
        <v>247441</v>
      </c>
    </row>
    <row r="16" spans="2:9" ht="15.75" thickBot="1" x14ac:dyDescent="0.3">
      <c r="B16" s="58" t="s">
        <v>521</v>
      </c>
      <c r="C16" s="58" t="s">
        <v>535</v>
      </c>
      <c r="D16" s="336" t="s">
        <v>536</v>
      </c>
      <c r="E16" s="326">
        <f t="shared" si="0"/>
        <v>69.47095718571039</v>
      </c>
      <c r="F16" s="326">
        <f t="shared" si="1"/>
        <v>30.501772566130352</v>
      </c>
      <c r="G16" s="329">
        <v>5095</v>
      </c>
      <c r="H16" s="329">
        <v>2237</v>
      </c>
      <c r="I16" s="329">
        <v>7334</v>
      </c>
    </row>
    <row r="17" spans="2:9" ht="15.75" thickBot="1" x14ac:dyDescent="0.3">
      <c r="B17" s="57" t="s">
        <v>514</v>
      </c>
      <c r="C17" s="57" t="s">
        <v>533</v>
      </c>
      <c r="D17" s="335" t="s">
        <v>534</v>
      </c>
      <c r="E17" s="325">
        <f t="shared" si="0"/>
        <v>66.057526569890456</v>
      </c>
      <c r="F17" s="325">
        <f t="shared" si="1"/>
        <v>33.944107243511716</v>
      </c>
      <c r="G17" s="328">
        <v>161726</v>
      </c>
      <c r="H17" s="328">
        <v>83104</v>
      </c>
      <c r="I17" s="328">
        <v>244826</v>
      </c>
    </row>
    <row r="18" spans="2:9" ht="15.75" thickBot="1" x14ac:dyDescent="0.3">
      <c r="B18" s="58" t="s">
        <v>530</v>
      </c>
      <c r="C18" s="58" t="s">
        <v>531</v>
      </c>
      <c r="D18" s="336" t="s">
        <v>532</v>
      </c>
      <c r="E18" s="326">
        <f t="shared" si="0"/>
        <v>64.723058507744199</v>
      </c>
      <c r="F18" s="326">
        <f t="shared" si="1"/>
        <v>35.276941492255794</v>
      </c>
      <c r="G18" s="329">
        <v>107061</v>
      </c>
      <c r="H18" s="329">
        <v>58353</v>
      </c>
      <c r="I18" s="329">
        <v>165414</v>
      </c>
    </row>
    <row r="19" spans="2:9" ht="15.75" thickBot="1" x14ac:dyDescent="0.3">
      <c r="B19" s="57" t="s">
        <v>527</v>
      </c>
      <c r="C19" s="57" t="s">
        <v>528</v>
      </c>
      <c r="D19" s="335" t="s">
        <v>529</v>
      </c>
      <c r="E19" s="325">
        <f t="shared" si="0"/>
        <v>62.585179969599622</v>
      </c>
      <c r="F19" s="325">
        <f t="shared" si="1"/>
        <v>37.41451783982086</v>
      </c>
      <c r="G19" s="328">
        <v>414210</v>
      </c>
      <c r="H19" s="328">
        <v>247622</v>
      </c>
      <c r="I19" s="328">
        <v>661834</v>
      </c>
    </row>
    <row r="20" spans="2:9" ht="15.75" thickBot="1" x14ac:dyDescent="0.3">
      <c r="B20" s="58" t="s">
        <v>524</v>
      </c>
      <c r="C20" s="58" t="s">
        <v>525</v>
      </c>
      <c r="D20" s="336" t="s">
        <v>526</v>
      </c>
      <c r="E20" s="326">
        <f t="shared" si="0"/>
        <v>60.48331256058718</v>
      </c>
      <c r="F20" s="326">
        <f t="shared" si="1"/>
        <v>39.514379356506488</v>
      </c>
      <c r="G20" s="329">
        <v>157230</v>
      </c>
      <c r="H20" s="329">
        <v>102720</v>
      </c>
      <c r="I20" s="329">
        <v>259956</v>
      </c>
    </row>
    <row r="21" spans="2:9" ht="15.75" thickBot="1" x14ac:dyDescent="0.3">
      <c r="B21" s="57" t="s">
        <v>521</v>
      </c>
      <c r="C21" s="57" t="s">
        <v>522</v>
      </c>
      <c r="D21" s="335" t="s">
        <v>523</v>
      </c>
      <c r="E21" s="325">
        <f t="shared" si="0"/>
        <v>54.805847244754894</v>
      </c>
      <c r="F21" s="325">
        <f t="shared" si="1"/>
        <v>45.192034802204368</v>
      </c>
      <c r="G21" s="328">
        <v>129384</v>
      </c>
      <c r="H21" s="328">
        <v>106688</v>
      </c>
      <c r="I21" s="328">
        <v>236077</v>
      </c>
    </row>
    <row r="22" spans="2:9" ht="15.75" thickBot="1" x14ac:dyDescent="0.3">
      <c r="B22" s="58" t="s">
        <v>514</v>
      </c>
      <c r="C22" s="58" t="s">
        <v>519</v>
      </c>
      <c r="D22" s="336" t="s">
        <v>520</v>
      </c>
      <c r="E22" s="326">
        <f t="shared" si="0"/>
        <v>54.085253232234862</v>
      </c>
      <c r="F22" s="326">
        <f t="shared" si="1"/>
        <v>45.926898026635563</v>
      </c>
      <c r="G22" s="329">
        <v>22255</v>
      </c>
      <c r="H22" s="329">
        <v>18898</v>
      </c>
      <c r="I22" s="329">
        <v>41148</v>
      </c>
    </row>
    <row r="23" spans="2:9" ht="15.75" thickBot="1" x14ac:dyDescent="0.3">
      <c r="B23" s="57" t="s">
        <v>514</v>
      </c>
      <c r="C23" s="57" t="s">
        <v>517</v>
      </c>
      <c r="D23" s="335" t="s">
        <v>518</v>
      </c>
      <c r="E23" s="325">
        <f t="shared" si="0"/>
        <v>51.949261172187178</v>
      </c>
      <c r="F23" s="325">
        <f t="shared" si="1"/>
        <v>48.051573897395002</v>
      </c>
      <c r="G23" s="328">
        <v>373257</v>
      </c>
      <c r="H23" s="328">
        <v>345252</v>
      </c>
      <c r="I23" s="328">
        <v>718503</v>
      </c>
    </row>
    <row r="24" spans="2:9" x14ac:dyDescent="0.25">
      <c r="B24" s="346" t="s">
        <v>514</v>
      </c>
      <c r="C24" s="346" t="s">
        <v>515</v>
      </c>
      <c r="D24" s="347" t="s">
        <v>516</v>
      </c>
      <c r="E24" s="348">
        <f t="shared" si="0"/>
        <v>50.954960424011766</v>
      </c>
      <c r="F24" s="348">
        <f t="shared" si="1"/>
        <v>49.043872142707045</v>
      </c>
      <c r="G24" s="349">
        <v>43647</v>
      </c>
      <c r="H24" s="349">
        <v>42010</v>
      </c>
      <c r="I24" s="349">
        <v>85658</v>
      </c>
    </row>
    <row r="25" spans="2:9" ht="11.45" customHeight="1" x14ac:dyDescent="0.25">
      <c r="B25" s="30" t="s">
        <v>200</v>
      </c>
      <c r="C25" s="27"/>
      <c r="D25" s="27"/>
      <c r="E25" s="31"/>
      <c r="F25" s="34"/>
      <c r="G25" s="27"/>
      <c r="H25" s="27"/>
      <c r="I25" s="27"/>
    </row>
    <row r="26" spans="2:9" ht="22.5" customHeight="1" x14ac:dyDescent="0.25">
      <c r="B26" s="387" t="s">
        <v>201</v>
      </c>
      <c r="C26" s="387"/>
      <c r="D26" s="387"/>
      <c r="E26" s="387"/>
      <c r="F26" s="387"/>
      <c r="G26" s="387"/>
      <c r="H26" s="387"/>
      <c r="I26" s="387"/>
    </row>
    <row r="27" spans="2:9" ht="11.45" customHeight="1" x14ac:dyDescent="0.25">
      <c r="B27" s="30" t="s">
        <v>202</v>
      </c>
      <c r="C27" s="27"/>
      <c r="D27" s="27"/>
      <c r="E27" s="31"/>
      <c r="F27" s="34"/>
      <c r="G27" s="27"/>
      <c r="H27" s="27"/>
      <c r="I27" s="27"/>
    </row>
  </sheetData>
  <mergeCells count="1">
    <mergeCell ref="B26:I26"/>
  </mergeCells>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976E-3C9D-42FF-81F8-7B62ADF6CF6F}">
  <sheetPr>
    <tabColor theme="4"/>
  </sheetPr>
  <dimension ref="B1:L54"/>
  <sheetViews>
    <sheetView zoomScale="93" zoomScaleNormal="93" workbookViewId="0">
      <selection activeCell="B1" sqref="B1"/>
    </sheetView>
  </sheetViews>
  <sheetFormatPr defaultRowHeight="15" x14ac:dyDescent="0.25"/>
  <cols>
    <col min="2" max="2" width="42" customWidth="1"/>
    <col min="3" max="3" width="49.85546875" customWidth="1"/>
    <col min="4" max="4" width="47.140625" customWidth="1"/>
    <col min="5" max="5" width="12.5703125" style="39" customWidth="1"/>
    <col min="6" max="9" width="12.5703125" customWidth="1"/>
    <col min="10" max="10" width="11.28515625" bestFit="1" customWidth="1"/>
    <col min="11" max="11" width="7.140625" customWidth="1"/>
    <col min="12" max="12" width="8.7109375" hidden="1" customWidth="1"/>
  </cols>
  <sheetData>
    <row r="1" spans="2:10" x14ac:dyDescent="0.25">
      <c r="B1" s="312" t="s">
        <v>566</v>
      </c>
      <c r="G1" s="41"/>
    </row>
    <row r="2" spans="2:10" x14ac:dyDescent="0.25">
      <c r="G2" s="41"/>
    </row>
    <row r="3" spans="2:10" ht="46.5" customHeight="1" x14ac:dyDescent="0.25">
      <c r="B3" s="24" t="s">
        <v>512</v>
      </c>
      <c r="C3" s="25" t="s">
        <v>513</v>
      </c>
      <c r="D3" s="25" t="s">
        <v>567</v>
      </c>
      <c r="E3" s="26" t="s">
        <v>207</v>
      </c>
      <c r="F3" s="32" t="s">
        <v>104</v>
      </c>
      <c r="G3" s="32" t="s">
        <v>105</v>
      </c>
      <c r="H3" s="32" t="s">
        <v>106</v>
      </c>
      <c r="I3" s="32" t="s">
        <v>107</v>
      </c>
      <c r="J3" s="32" t="s">
        <v>108</v>
      </c>
    </row>
    <row r="4" spans="2:10" ht="15.6" customHeight="1" x14ac:dyDescent="0.25">
      <c r="B4" s="1" t="s">
        <v>514</v>
      </c>
      <c r="C4" s="1" t="s">
        <v>547</v>
      </c>
      <c r="D4" s="1" t="s">
        <v>209</v>
      </c>
      <c r="E4" s="125">
        <v>2541</v>
      </c>
      <c r="F4" s="189">
        <f t="shared" ref="F4:F23" si="0">+H4/$J4*100</f>
        <v>98.686966739896803</v>
      </c>
      <c r="G4" s="189">
        <f t="shared" ref="G4:G23" si="1">+I4/$J4*100</f>
        <v>1.2977060236039442</v>
      </c>
      <c r="H4" s="190">
        <v>19316</v>
      </c>
      <c r="I4" s="190">
        <v>254</v>
      </c>
      <c r="J4" s="190">
        <v>19573</v>
      </c>
    </row>
    <row r="5" spans="2:10" ht="15.6" customHeight="1" x14ac:dyDescent="0.25">
      <c r="B5" s="1" t="s">
        <v>514</v>
      </c>
      <c r="C5" s="1" t="s">
        <v>539</v>
      </c>
      <c r="D5" s="1" t="s">
        <v>210</v>
      </c>
      <c r="E5" s="125">
        <v>2411</v>
      </c>
      <c r="F5" s="189">
        <f t="shared" si="0"/>
        <v>97.644275623084098</v>
      </c>
      <c r="G5" s="189">
        <f t="shared" si="1"/>
        <v>2.3757163801146208</v>
      </c>
      <c r="H5" s="190">
        <v>29305</v>
      </c>
      <c r="I5" s="190">
        <v>713</v>
      </c>
      <c r="J5" s="190">
        <v>30012</v>
      </c>
    </row>
    <row r="6" spans="2:10" ht="15.6" customHeight="1" x14ac:dyDescent="0.25">
      <c r="B6" s="1" t="s">
        <v>530</v>
      </c>
      <c r="C6" s="1" t="s">
        <v>555</v>
      </c>
      <c r="D6" s="1" t="s">
        <v>211</v>
      </c>
      <c r="E6" s="125">
        <v>4232</v>
      </c>
      <c r="F6" s="189">
        <f t="shared" si="0"/>
        <v>97.48846357515697</v>
      </c>
      <c r="G6" s="189">
        <f t="shared" si="1"/>
        <v>2.52288372796732</v>
      </c>
      <c r="H6" s="190">
        <v>25774</v>
      </c>
      <c r="I6" s="190">
        <v>667</v>
      </c>
      <c r="J6" s="190">
        <v>26438</v>
      </c>
    </row>
    <row r="7" spans="2:10" ht="15.6" customHeight="1" x14ac:dyDescent="0.25">
      <c r="B7" s="1" t="s">
        <v>521</v>
      </c>
      <c r="C7" s="1" t="s">
        <v>559</v>
      </c>
      <c r="D7" s="1" t="s">
        <v>568</v>
      </c>
      <c r="E7" s="125">
        <v>5211</v>
      </c>
      <c r="F7" s="189">
        <f t="shared" si="0"/>
        <v>97.087742113455889</v>
      </c>
      <c r="G7" s="189">
        <f t="shared" si="1"/>
        <v>2.9122578865441078</v>
      </c>
      <c r="H7" s="190">
        <v>49273</v>
      </c>
      <c r="I7" s="190">
        <v>1478</v>
      </c>
      <c r="J7" s="190">
        <v>50751</v>
      </c>
    </row>
    <row r="8" spans="2:10" ht="15.6" customHeight="1" x14ac:dyDescent="0.25">
      <c r="B8" s="1" t="s">
        <v>530</v>
      </c>
      <c r="C8" s="1" t="s">
        <v>531</v>
      </c>
      <c r="D8" s="1" t="s">
        <v>214</v>
      </c>
      <c r="E8" s="125">
        <v>4511</v>
      </c>
      <c r="F8" s="189">
        <f t="shared" si="0"/>
        <v>96.958027248309122</v>
      </c>
      <c r="G8" s="189">
        <f t="shared" si="1"/>
        <v>3.0613895990421023</v>
      </c>
      <c r="H8" s="190">
        <v>29961</v>
      </c>
      <c r="I8" s="190">
        <v>946</v>
      </c>
      <c r="J8" s="190">
        <v>30901</v>
      </c>
    </row>
    <row r="9" spans="2:10" ht="15.6" customHeight="1" x14ac:dyDescent="0.25">
      <c r="B9" s="1" t="s">
        <v>521</v>
      </c>
      <c r="C9" s="1" t="s">
        <v>559</v>
      </c>
      <c r="D9" s="1" t="s">
        <v>569</v>
      </c>
      <c r="E9" s="125">
        <v>5210</v>
      </c>
      <c r="F9" s="189">
        <f t="shared" si="0"/>
        <v>96.32352941176471</v>
      </c>
      <c r="G9" s="189">
        <f t="shared" si="1"/>
        <v>2.2058823529411766</v>
      </c>
      <c r="H9" s="190">
        <v>131</v>
      </c>
      <c r="I9" s="190">
        <v>3</v>
      </c>
      <c r="J9" s="190">
        <v>136</v>
      </c>
    </row>
    <row r="10" spans="2:10" ht="15.6" customHeight="1" x14ac:dyDescent="0.25">
      <c r="B10" s="1" t="s">
        <v>570</v>
      </c>
      <c r="C10" s="1" t="s">
        <v>571</v>
      </c>
      <c r="D10" s="1" t="s">
        <v>215</v>
      </c>
      <c r="E10" s="125">
        <v>3613</v>
      </c>
      <c r="F10" s="189">
        <f t="shared" si="0"/>
        <v>96.218874884721799</v>
      </c>
      <c r="G10" s="189">
        <f t="shared" si="1"/>
        <v>3.7350138333845679</v>
      </c>
      <c r="H10" s="190">
        <v>12520</v>
      </c>
      <c r="I10" s="190">
        <v>486</v>
      </c>
      <c r="J10" s="190">
        <v>13012</v>
      </c>
    </row>
    <row r="11" spans="2:10" ht="15.6" customHeight="1" x14ac:dyDescent="0.25">
      <c r="B11" s="1" t="s">
        <v>530</v>
      </c>
      <c r="C11" s="1" t="s">
        <v>555</v>
      </c>
      <c r="D11" s="1" t="s">
        <v>212</v>
      </c>
      <c r="E11" s="125">
        <v>4211</v>
      </c>
      <c r="F11" s="189">
        <f t="shared" si="0"/>
        <v>95.628038648532225</v>
      </c>
      <c r="G11" s="189">
        <f t="shared" si="1"/>
        <v>4.3701150840051692</v>
      </c>
      <c r="H11" s="190">
        <v>155386</v>
      </c>
      <c r="I11" s="190">
        <v>7101</v>
      </c>
      <c r="J11" s="190">
        <v>162490</v>
      </c>
    </row>
    <row r="12" spans="2:10" ht="15.6" customHeight="1" x14ac:dyDescent="0.25">
      <c r="B12" s="1" t="s">
        <v>521</v>
      </c>
      <c r="C12" s="1" t="s">
        <v>559</v>
      </c>
      <c r="D12" s="1" t="s">
        <v>572</v>
      </c>
      <c r="E12" s="125">
        <v>5212</v>
      </c>
      <c r="F12" s="189">
        <f t="shared" si="0"/>
        <v>95.59451119427483</v>
      </c>
      <c r="G12" s="189">
        <f t="shared" si="1"/>
        <v>4.3923576915501279</v>
      </c>
      <c r="H12" s="190">
        <v>29120</v>
      </c>
      <c r="I12" s="190">
        <v>1338</v>
      </c>
      <c r="J12" s="190">
        <v>30462</v>
      </c>
    </row>
    <row r="13" spans="2:10" ht="15.6" customHeight="1" x14ac:dyDescent="0.25">
      <c r="B13" s="1" t="s">
        <v>514</v>
      </c>
      <c r="C13" s="1" t="s">
        <v>547</v>
      </c>
      <c r="D13" s="1" t="s">
        <v>573</v>
      </c>
      <c r="E13" s="125">
        <v>2540</v>
      </c>
      <c r="F13" s="189">
        <f t="shared" si="0"/>
        <v>95.419847328244273</v>
      </c>
      <c r="G13" s="189">
        <f t="shared" si="1"/>
        <v>5.7251908396946565</v>
      </c>
      <c r="H13" s="190">
        <v>250</v>
      </c>
      <c r="I13" s="190">
        <v>15</v>
      </c>
      <c r="J13" s="190">
        <v>262</v>
      </c>
    </row>
    <row r="14" spans="2:10" ht="15.6" customHeight="1" x14ac:dyDescent="0.25">
      <c r="B14" s="1" t="s">
        <v>514</v>
      </c>
      <c r="C14" s="1" t="s">
        <v>547</v>
      </c>
      <c r="D14" s="1" t="s">
        <v>574</v>
      </c>
      <c r="E14" s="125">
        <v>2511</v>
      </c>
      <c r="F14" s="189">
        <f t="shared" si="0"/>
        <v>93.572181243414121</v>
      </c>
      <c r="G14" s="189">
        <f t="shared" si="1"/>
        <v>6.4880325154297758</v>
      </c>
      <c r="H14" s="190">
        <v>6216</v>
      </c>
      <c r="I14" s="190">
        <v>431</v>
      </c>
      <c r="J14" s="190">
        <v>6643</v>
      </c>
    </row>
    <row r="15" spans="2:10" ht="15.6" customHeight="1" x14ac:dyDescent="0.25">
      <c r="B15" s="1" t="s">
        <v>521</v>
      </c>
      <c r="C15" s="1" t="s">
        <v>553</v>
      </c>
      <c r="D15" s="1" t="s">
        <v>216</v>
      </c>
      <c r="E15" s="125">
        <v>5421</v>
      </c>
      <c r="F15" s="189">
        <f t="shared" si="0"/>
        <v>93.489956288372213</v>
      </c>
      <c r="G15" s="189">
        <f t="shared" si="1"/>
        <v>6.5075530205855614</v>
      </c>
      <c r="H15" s="190">
        <v>150143</v>
      </c>
      <c r="I15" s="190">
        <v>10451</v>
      </c>
      <c r="J15" s="190">
        <v>160598</v>
      </c>
    </row>
    <row r="16" spans="2:10" ht="15.6" customHeight="1" x14ac:dyDescent="0.25">
      <c r="B16" s="1" t="s">
        <v>514</v>
      </c>
      <c r="C16" s="1" t="s">
        <v>547</v>
      </c>
      <c r="D16" s="1" t="s">
        <v>575</v>
      </c>
      <c r="E16" s="125">
        <v>2527</v>
      </c>
      <c r="F16" s="189">
        <f t="shared" si="0"/>
        <v>93.153603173437162</v>
      </c>
      <c r="G16" s="189">
        <f t="shared" si="1"/>
        <v>6.8317049878792337</v>
      </c>
      <c r="H16" s="190">
        <v>12681</v>
      </c>
      <c r="I16" s="190">
        <v>930</v>
      </c>
      <c r="J16" s="190">
        <v>13613</v>
      </c>
    </row>
    <row r="17" spans="2:10" ht="15.6" customHeight="1" x14ac:dyDescent="0.25">
      <c r="B17" s="1" t="s">
        <v>570</v>
      </c>
      <c r="C17" s="1" t="s">
        <v>571</v>
      </c>
      <c r="D17" s="1" t="s">
        <v>576</v>
      </c>
      <c r="E17" s="125">
        <v>3621</v>
      </c>
      <c r="F17" s="189">
        <f t="shared" si="0"/>
        <v>92.947266256874798</v>
      </c>
      <c r="G17" s="189">
        <f t="shared" si="1"/>
        <v>6.9556777741831128</v>
      </c>
      <c r="H17" s="190">
        <v>5746</v>
      </c>
      <c r="I17" s="190">
        <v>430</v>
      </c>
      <c r="J17" s="190">
        <v>6182</v>
      </c>
    </row>
    <row r="18" spans="2:10" ht="15.6" customHeight="1" x14ac:dyDescent="0.25">
      <c r="B18" s="1" t="s">
        <v>577</v>
      </c>
      <c r="C18" s="1" t="s">
        <v>578</v>
      </c>
      <c r="D18" s="1" t="s">
        <v>579</v>
      </c>
      <c r="E18" s="125">
        <v>1341</v>
      </c>
      <c r="F18" s="189">
        <f t="shared" si="0"/>
        <v>91.783731926266015</v>
      </c>
      <c r="G18" s="189">
        <f t="shared" si="1"/>
        <v>8.2368258754197221</v>
      </c>
      <c r="H18" s="190">
        <v>13394</v>
      </c>
      <c r="I18" s="190">
        <v>1202</v>
      </c>
      <c r="J18" s="190">
        <v>14593</v>
      </c>
    </row>
    <row r="19" spans="2:10" ht="15.6" customHeight="1" x14ac:dyDescent="0.25">
      <c r="B19" s="1" t="s">
        <v>514</v>
      </c>
      <c r="C19" s="1" t="s">
        <v>547</v>
      </c>
      <c r="D19" s="1" t="s">
        <v>580</v>
      </c>
      <c r="E19" s="125">
        <v>2524</v>
      </c>
      <c r="F19" s="189">
        <f t="shared" si="0"/>
        <v>91.044315198929439</v>
      </c>
      <c r="G19" s="189">
        <f t="shared" si="1"/>
        <v>8.9711256369344792</v>
      </c>
      <c r="H19" s="190">
        <v>17689</v>
      </c>
      <c r="I19" s="190">
        <v>1743</v>
      </c>
      <c r="J19" s="190">
        <v>19429</v>
      </c>
    </row>
    <row r="20" spans="2:10" ht="15.6" customHeight="1" x14ac:dyDescent="0.25">
      <c r="B20" s="1" t="s">
        <v>521</v>
      </c>
      <c r="C20" s="1" t="s">
        <v>551</v>
      </c>
      <c r="D20" s="1" t="s">
        <v>581</v>
      </c>
      <c r="E20" s="125">
        <v>5512</v>
      </c>
      <c r="F20" s="189">
        <f t="shared" si="0"/>
        <v>90.479294911174364</v>
      </c>
      <c r="G20" s="189">
        <f t="shared" si="1"/>
        <v>9.5294810877223775</v>
      </c>
      <c r="H20" s="190">
        <v>72169</v>
      </c>
      <c r="I20" s="190">
        <v>7601</v>
      </c>
      <c r="J20" s="190">
        <v>79763</v>
      </c>
    </row>
    <row r="21" spans="2:10" ht="15.6" customHeight="1" x14ac:dyDescent="0.25">
      <c r="B21" s="1" t="s">
        <v>514</v>
      </c>
      <c r="C21" s="1" t="s">
        <v>547</v>
      </c>
      <c r="D21" s="1" t="s">
        <v>582</v>
      </c>
      <c r="E21" s="125">
        <v>2542</v>
      </c>
      <c r="F21" s="189">
        <f t="shared" si="0"/>
        <v>90.289553671412577</v>
      </c>
      <c r="G21" s="189">
        <f t="shared" si="1"/>
        <v>9.7264437689969601</v>
      </c>
      <c r="H21" s="190">
        <v>5644</v>
      </c>
      <c r="I21" s="190">
        <v>608</v>
      </c>
      <c r="J21" s="190">
        <v>6251</v>
      </c>
    </row>
    <row r="22" spans="2:10" ht="15.6" customHeight="1" x14ac:dyDescent="0.25">
      <c r="B22" s="1" t="s">
        <v>521</v>
      </c>
      <c r="C22" s="1" t="s">
        <v>559</v>
      </c>
      <c r="D22" s="1" t="s">
        <v>583</v>
      </c>
      <c r="E22" s="125">
        <v>5122</v>
      </c>
      <c r="F22" s="189">
        <f t="shared" si="0"/>
        <v>89.709868854861156</v>
      </c>
      <c r="G22" s="189">
        <f t="shared" si="1"/>
        <v>10.312110777346325</v>
      </c>
      <c r="H22" s="190">
        <v>24489</v>
      </c>
      <c r="I22" s="190">
        <v>2815</v>
      </c>
      <c r="J22" s="190">
        <v>27298</v>
      </c>
    </row>
    <row r="23" spans="2:10" ht="15.6" customHeight="1" x14ac:dyDescent="0.25">
      <c r="B23" s="1" t="s">
        <v>530</v>
      </c>
      <c r="C23" s="1" t="s">
        <v>549</v>
      </c>
      <c r="D23" s="1" t="s">
        <v>584</v>
      </c>
      <c r="E23" s="125">
        <v>4113</v>
      </c>
      <c r="F23" s="189">
        <f t="shared" si="0"/>
        <v>89.646799116997784</v>
      </c>
      <c r="G23" s="189">
        <f t="shared" si="1"/>
        <v>10.419426048565121</v>
      </c>
      <c r="H23" s="190">
        <v>4061</v>
      </c>
      <c r="I23" s="190">
        <v>472</v>
      </c>
      <c r="J23" s="190">
        <v>4530</v>
      </c>
    </row>
    <row r="24" spans="2:10" ht="15.6" customHeight="1" x14ac:dyDescent="0.25">
      <c r="B24" s="1" t="s">
        <v>530</v>
      </c>
      <c r="C24" s="1" t="s">
        <v>549</v>
      </c>
      <c r="D24" s="1" t="s">
        <v>219</v>
      </c>
      <c r="E24" s="125">
        <v>4114</v>
      </c>
      <c r="F24" s="189">
        <f t="shared" ref="F24:F51" si="2">+H24/$J24*100</f>
        <v>89.512884375898068</v>
      </c>
      <c r="G24" s="189">
        <f t="shared" ref="G24:G51" si="3">+I24/$J24*100</f>
        <v>10.47753616246767</v>
      </c>
      <c r="H24" s="190">
        <v>37377</v>
      </c>
      <c r="I24" s="190">
        <v>4375</v>
      </c>
      <c r="J24" s="190">
        <v>41756</v>
      </c>
    </row>
    <row r="25" spans="2:10" ht="15.6" customHeight="1" x14ac:dyDescent="0.25">
      <c r="B25" s="1" t="s">
        <v>521</v>
      </c>
      <c r="C25" s="1" t="s">
        <v>559</v>
      </c>
      <c r="D25" s="1" t="s">
        <v>585</v>
      </c>
      <c r="E25" s="125">
        <v>5121</v>
      </c>
      <c r="F25" s="189">
        <f t="shared" si="2"/>
        <v>89.414100225346075</v>
      </c>
      <c r="G25" s="189">
        <f t="shared" si="3"/>
        <v>10.582322852952748</v>
      </c>
      <c r="H25" s="190">
        <v>99990</v>
      </c>
      <c r="I25" s="190">
        <v>11834</v>
      </c>
      <c r="J25" s="190">
        <v>111828</v>
      </c>
    </row>
    <row r="26" spans="2:10" ht="15.6" customHeight="1" x14ac:dyDescent="0.25">
      <c r="B26" s="1" t="s">
        <v>530</v>
      </c>
      <c r="C26" s="1" t="s">
        <v>555</v>
      </c>
      <c r="D26" s="1" t="s">
        <v>218</v>
      </c>
      <c r="E26" s="125">
        <v>4221</v>
      </c>
      <c r="F26" s="189">
        <f t="shared" si="2"/>
        <v>88.56976913024539</v>
      </c>
      <c r="G26" s="189">
        <f t="shared" si="3"/>
        <v>11.43023086975461</v>
      </c>
      <c r="H26" s="190">
        <v>91497</v>
      </c>
      <c r="I26" s="190">
        <v>11808</v>
      </c>
      <c r="J26" s="190">
        <v>103305</v>
      </c>
    </row>
    <row r="27" spans="2:10" ht="15.6" customHeight="1" x14ac:dyDescent="0.25">
      <c r="B27" s="1" t="s">
        <v>514</v>
      </c>
      <c r="C27" s="1" t="s">
        <v>547</v>
      </c>
      <c r="D27" s="1" t="s">
        <v>217</v>
      </c>
      <c r="E27" s="125">
        <v>2544</v>
      </c>
      <c r="F27" s="189">
        <f t="shared" si="2"/>
        <v>88.34902680195782</v>
      </c>
      <c r="G27" s="189">
        <f t="shared" si="3"/>
        <v>11.651734401047415</v>
      </c>
      <c r="H27" s="190">
        <v>232130</v>
      </c>
      <c r="I27" s="190">
        <v>30614</v>
      </c>
      <c r="J27" s="190">
        <v>262742</v>
      </c>
    </row>
    <row r="28" spans="2:10" ht="15.6" customHeight="1" x14ac:dyDescent="0.25">
      <c r="B28" s="1" t="s">
        <v>521</v>
      </c>
      <c r="C28" s="1" t="s">
        <v>522</v>
      </c>
      <c r="D28" s="1" t="s">
        <v>586</v>
      </c>
      <c r="E28" s="125">
        <v>5997</v>
      </c>
      <c r="F28" s="189">
        <f t="shared" si="2"/>
        <v>87.429676511954995</v>
      </c>
      <c r="G28" s="189">
        <f t="shared" si="3"/>
        <v>12.623066104078761</v>
      </c>
      <c r="H28" s="190">
        <v>4973</v>
      </c>
      <c r="I28" s="190">
        <v>718</v>
      </c>
      <c r="J28" s="190">
        <v>5688</v>
      </c>
    </row>
    <row r="29" spans="2:10" ht="15.6" customHeight="1" x14ac:dyDescent="0.25">
      <c r="B29" s="1" t="s">
        <v>527</v>
      </c>
      <c r="C29" s="1" t="s">
        <v>528</v>
      </c>
      <c r="D29" s="1" t="s">
        <v>221</v>
      </c>
      <c r="E29" s="125">
        <v>6214</v>
      </c>
      <c r="F29" s="189">
        <f t="shared" si="2"/>
        <v>87.273347354061272</v>
      </c>
      <c r="G29" s="189">
        <f t="shared" si="3"/>
        <v>12.715284488148695</v>
      </c>
      <c r="H29" s="190">
        <v>30708</v>
      </c>
      <c r="I29" s="190">
        <v>4474</v>
      </c>
      <c r="J29" s="190">
        <v>35186</v>
      </c>
    </row>
    <row r="30" spans="2:10" ht="15.6" customHeight="1" x14ac:dyDescent="0.25">
      <c r="B30" s="1" t="s">
        <v>514</v>
      </c>
      <c r="C30" s="1" t="s">
        <v>547</v>
      </c>
      <c r="D30" s="1" t="s">
        <v>223</v>
      </c>
      <c r="E30" s="125">
        <v>2543</v>
      </c>
      <c r="F30" s="189">
        <f t="shared" si="2"/>
        <v>87.099716741082148</v>
      </c>
      <c r="G30" s="189">
        <f t="shared" si="3"/>
        <v>12.933890249171828</v>
      </c>
      <c r="H30" s="190">
        <v>18142</v>
      </c>
      <c r="I30" s="190">
        <v>2694</v>
      </c>
      <c r="J30" s="190">
        <v>20829</v>
      </c>
    </row>
    <row r="31" spans="2:10" ht="15.6" customHeight="1" x14ac:dyDescent="0.25">
      <c r="B31" s="1" t="s">
        <v>521</v>
      </c>
      <c r="C31" s="1" t="s">
        <v>551</v>
      </c>
      <c r="D31" s="1" t="s">
        <v>587</v>
      </c>
      <c r="E31" s="125">
        <v>5513</v>
      </c>
      <c r="F31" s="189">
        <f t="shared" si="2"/>
        <v>86.709215878804883</v>
      </c>
      <c r="G31" s="189">
        <f t="shared" si="3"/>
        <v>13.294290924393323</v>
      </c>
      <c r="H31" s="190">
        <v>24726</v>
      </c>
      <c r="I31" s="190">
        <v>3791</v>
      </c>
      <c r="J31" s="190">
        <v>28516</v>
      </c>
    </row>
    <row r="32" spans="2:10" ht="15.6" customHeight="1" x14ac:dyDescent="0.25">
      <c r="B32" s="1" t="s">
        <v>521</v>
      </c>
      <c r="C32" s="1" t="s">
        <v>557</v>
      </c>
      <c r="D32" s="1" t="s">
        <v>220</v>
      </c>
      <c r="E32" s="125">
        <v>5311</v>
      </c>
      <c r="F32" s="189">
        <f t="shared" si="2"/>
        <v>86.422243913595736</v>
      </c>
      <c r="G32" s="189">
        <f t="shared" si="3"/>
        <v>13.576939256439683</v>
      </c>
      <c r="H32" s="190">
        <v>211604</v>
      </c>
      <c r="I32" s="190">
        <v>33243</v>
      </c>
      <c r="J32" s="190">
        <v>244849</v>
      </c>
    </row>
    <row r="33" spans="2:10" ht="15.6" customHeight="1" x14ac:dyDescent="0.25">
      <c r="B33" s="1" t="s">
        <v>530</v>
      </c>
      <c r="C33" s="1" t="s">
        <v>531</v>
      </c>
      <c r="D33" s="1" t="s">
        <v>588</v>
      </c>
      <c r="E33" s="125">
        <v>4515</v>
      </c>
      <c r="F33" s="189">
        <f t="shared" si="2"/>
        <v>85.348506401137982</v>
      </c>
      <c r="G33" s="189">
        <f t="shared" si="3"/>
        <v>14.67520151730678</v>
      </c>
      <c r="H33" s="190">
        <v>3600</v>
      </c>
      <c r="I33" s="190">
        <v>619</v>
      </c>
      <c r="J33" s="190">
        <v>4218</v>
      </c>
    </row>
    <row r="34" spans="2:10" ht="15.6" customHeight="1" x14ac:dyDescent="0.25">
      <c r="B34" s="1" t="s">
        <v>514</v>
      </c>
      <c r="C34" s="1" t="s">
        <v>539</v>
      </c>
      <c r="D34" s="1" t="s">
        <v>226</v>
      </c>
      <c r="E34" s="125">
        <v>2412</v>
      </c>
      <c r="F34" s="189">
        <f t="shared" si="2"/>
        <v>85.119867063696617</v>
      </c>
      <c r="G34" s="189">
        <f t="shared" si="3"/>
        <v>14.876494168875196</v>
      </c>
      <c r="H34" s="190">
        <v>140355</v>
      </c>
      <c r="I34" s="190">
        <v>24530</v>
      </c>
      <c r="J34" s="190">
        <v>164891</v>
      </c>
    </row>
    <row r="35" spans="2:10" ht="15.6" customHeight="1" x14ac:dyDescent="0.25">
      <c r="B35" s="1" t="s">
        <v>514</v>
      </c>
      <c r="C35" s="1" t="s">
        <v>539</v>
      </c>
      <c r="D35" s="1" t="s">
        <v>589</v>
      </c>
      <c r="E35" s="125">
        <v>2415</v>
      </c>
      <c r="F35" s="189">
        <f t="shared" si="2"/>
        <v>85.061166875784195</v>
      </c>
      <c r="G35" s="189">
        <f t="shared" si="3"/>
        <v>14.934912170639899</v>
      </c>
      <c r="H35" s="190">
        <v>21694</v>
      </c>
      <c r="I35" s="190">
        <v>3809</v>
      </c>
      <c r="J35" s="190">
        <v>25504</v>
      </c>
    </row>
    <row r="36" spans="2:10" ht="15.6" customHeight="1" x14ac:dyDescent="0.25">
      <c r="B36" s="1" t="s">
        <v>527</v>
      </c>
      <c r="C36" s="1" t="s">
        <v>543</v>
      </c>
      <c r="D36" s="1" t="s">
        <v>590</v>
      </c>
      <c r="E36" s="125">
        <v>6395</v>
      </c>
      <c r="F36" s="189">
        <f t="shared" si="2"/>
        <v>84.921824801884767</v>
      </c>
      <c r="G36" s="189">
        <f t="shared" si="3"/>
        <v>15.228100235596486</v>
      </c>
      <c r="H36" s="190">
        <v>3965</v>
      </c>
      <c r="I36" s="190">
        <v>711</v>
      </c>
      <c r="J36" s="190">
        <v>4669</v>
      </c>
    </row>
    <row r="37" spans="2:10" ht="15.6" customHeight="1" x14ac:dyDescent="0.25">
      <c r="B37" s="1" t="s">
        <v>514</v>
      </c>
      <c r="C37" s="1" t="s">
        <v>533</v>
      </c>
      <c r="D37" s="1" t="s">
        <v>591</v>
      </c>
      <c r="E37" s="125">
        <v>2725</v>
      </c>
      <c r="F37" s="189">
        <f t="shared" si="2"/>
        <v>84.73328377756539</v>
      </c>
      <c r="G37" s="189">
        <f t="shared" si="3"/>
        <v>15.273795617854235</v>
      </c>
      <c r="H37" s="190">
        <v>23938</v>
      </c>
      <c r="I37" s="190">
        <v>4315</v>
      </c>
      <c r="J37" s="190">
        <v>28251</v>
      </c>
    </row>
    <row r="38" spans="2:10" ht="15.6" customHeight="1" x14ac:dyDescent="0.25">
      <c r="B38" s="1" t="s">
        <v>570</v>
      </c>
      <c r="C38" s="1" t="s">
        <v>592</v>
      </c>
      <c r="D38" s="1" t="s">
        <v>593</v>
      </c>
      <c r="E38" s="125">
        <v>3993</v>
      </c>
      <c r="F38" s="189">
        <f t="shared" si="2"/>
        <v>84.436274509803923</v>
      </c>
      <c r="G38" s="189">
        <f t="shared" si="3"/>
        <v>15.57904411764706</v>
      </c>
      <c r="H38" s="190">
        <v>5512</v>
      </c>
      <c r="I38" s="190">
        <v>1017</v>
      </c>
      <c r="J38" s="190">
        <v>6528</v>
      </c>
    </row>
    <row r="39" spans="2:10" ht="15.6" customHeight="1" x14ac:dyDescent="0.25">
      <c r="B39" s="1" t="s">
        <v>524</v>
      </c>
      <c r="C39" s="1" t="s">
        <v>525</v>
      </c>
      <c r="D39" s="1" t="s">
        <v>594</v>
      </c>
      <c r="E39" s="125">
        <v>8114</v>
      </c>
      <c r="F39" s="189">
        <f t="shared" si="2"/>
        <v>84.425810410062368</v>
      </c>
      <c r="G39" s="189">
        <f t="shared" si="3"/>
        <v>15.581006919589596</v>
      </c>
      <c r="H39" s="190">
        <v>24768</v>
      </c>
      <c r="I39" s="190">
        <v>4571</v>
      </c>
      <c r="J39" s="190">
        <v>29337</v>
      </c>
    </row>
    <row r="40" spans="2:10" ht="15.6" customHeight="1" x14ac:dyDescent="0.25">
      <c r="B40" s="1" t="s">
        <v>514</v>
      </c>
      <c r="C40" s="1" t="s">
        <v>517</v>
      </c>
      <c r="D40" s="1" t="s">
        <v>595</v>
      </c>
      <c r="E40" s="125">
        <v>2246</v>
      </c>
      <c r="F40" s="189">
        <f t="shared" si="2"/>
        <v>83.818319838056681</v>
      </c>
      <c r="G40" s="189">
        <f t="shared" si="3"/>
        <v>16.257591093117409</v>
      </c>
      <c r="H40" s="190">
        <v>6625</v>
      </c>
      <c r="I40" s="190">
        <v>1285</v>
      </c>
      <c r="J40" s="190">
        <v>7904</v>
      </c>
    </row>
    <row r="41" spans="2:10" ht="15.6" customHeight="1" x14ac:dyDescent="0.25">
      <c r="B41" s="1" t="s">
        <v>570</v>
      </c>
      <c r="C41" s="1" t="s">
        <v>592</v>
      </c>
      <c r="D41" s="1" t="s">
        <v>229</v>
      </c>
      <c r="E41" s="125">
        <v>3911</v>
      </c>
      <c r="F41" s="189">
        <f t="shared" si="2"/>
        <v>83.659642770488446</v>
      </c>
      <c r="G41" s="189">
        <f t="shared" si="3"/>
        <v>16.34595643815674</v>
      </c>
      <c r="H41" s="190">
        <v>44824</v>
      </c>
      <c r="I41" s="190">
        <v>8758</v>
      </c>
      <c r="J41" s="190">
        <v>53579</v>
      </c>
    </row>
    <row r="42" spans="2:10" ht="15.6" customHeight="1" x14ac:dyDescent="0.25">
      <c r="B42" s="1" t="s">
        <v>530</v>
      </c>
      <c r="C42" s="1" t="s">
        <v>537</v>
      </c>
      <c r="D42" s="1" t="s">
        <v>596</v>
      </c>
      <c r="E42" s="125">
        <v>4312</v>
      </c>
      <c r="F42" s="189">
        <f t="shared" si="2"/>
        <v>82.787770197321578</v>
      </c>
      <c r="G42" s="189">
        <f t="shared" si="3"/>
        <v>17.209932694737326</v>
      </c>
      <c r="H42" s="190">
        <v>36040</v>
      </c>
      <c r="I42" s="190">
        <v>7492</v>
      </c>
      <c r="J42" s="190">
        <v>43533</v>
      </c>
    </row>
    <row r="43" spans="2:10" ht="15.6" customHeight="1" x14ac:dyDescent="0.25">
      <c r="B43" s="1" t="s">
        <v>521</v>
      </c>
      <c r="C43" s="1" t="s">
        <v>522</v>
      </c>
      <c r="D43" s="1" t="s">
        <v>230</v>
      </c>
      <c r="E43" s="125">
        <v>5991</v>
      </c>
      <c r="F43" s="189">
        <f t="shared" si="2"/>
        <v>82.669120446757205</v>
      </c>
      <c r="G43" s="189">
        <f t="shared" si="3"/>
        <v>17.318187587257267</v>
      </c>
      <c r="H43" s="190">
        <v>13027</v>
      </c>
      <c r="I43" s="190">
        <v>2729</v>
      </c>
      <c r="J43" s="190">
        <v>15758</v>
      </c>
    </row>
    <row r="44" spans="2:10" ht="15.6" customHeight="1" x14ac:dyDescent="0.25">
      <c r="B44" s="1" t="s">
        <v>570</v>
      </c>
      <c r="C44" s="1" t="s">
        <v>592</v>
      </c>
      <c r="D44" s="1" t="s">
        <v>597</v>
      </c>
      <c r="E44" s="125">
        <v>3932</v>
      </c>
      <c r="F44" s="189">
        <f t="shared" si="2"/>
        <v>82.510187449062755</v>
      </c>
      <c r="G44" s="189">
        <f t="shared" si="3"/>
        <v>17.424612876935615</v>
      </c>
      <c r="H44" s="190">
        <v>5062</v>
      </c>
      <c r="I44" s="190">
        <v>1069</v>
      </c>
      <c r="J44" s="190">
        <v>6135</v>
      </c>
    </row>
    <row r="45" spans="2:10" ht="15.6" customHeight="1" x14ac:dyDescent="0.25">
      <c r="B45" s="1" t="s">
        <v>521</v>
      </c>
      <c r="C45" s="1" t="s">
        <v>557</v>
      </c>
      <c r="D45" s="1" t="s">
        <v>598</v>
      </c>
      <c r="E45" s="125">
        <v>5321</v>
      </c>
      <c r="F45" s="189">
        <f t="shared" si="2"/>
        <v>82.129692501697548</v>
      </c>
      <c r="G45" s="189">
        <f t="shared" si="3"/>
        <v>17.863032301872149</v>
      </c>
      <c r="H45" s="190">
        <v>33867</v>
      </c>
      <c r="I45" s="190">
        <v>7366</v>
      </c>
      <c r="J45" s="190">
        <v>41236</v>
      </c>
    </row>
    <row r="46" spans="2:10" ht="15.6" customHeight="1" x14ac:dyDescent="0.25">
      <c r="B46" s="1" t="s">
        <v>570</v>
      </c>
      <c r="C46" s="1" t="s">
        <v>571</v>
      </c>
      <c r="D46" s="1" t="s">
        <v>599</v>
      </c>
      <c r="E46" s="125">
        <v>3610</v>
      </c>
      <c r="F46" s="189">
        <f t="shared" si="2"/>
        <v>81.944444444444443</v>
      </c>
      <c r="G46" s="189">
        <f t="shared" si="3"/>
        <v>19.444444444444446</v>
      </c>
      <c r="H46" s="190">
        <v>59</v>
      </c>
      <c r="I46" s="190">
        <v>14</v>
      </c>
      <c r="J46" s="190">
        <v>72</v>
      </c>
    </row>
    <row r="47" spans="2:10" ht="15.6" customHeight="1" x14ac:dyDescent="0.25">
      <c r="B47" s="1" t="s">
        <v>514</v>
      </c>
      <c r="C47" s="1" t="s">
        <v>533</v>
      </c>
      <c r="D47" s="1" t="s">
        <v>232</v>
      </c>
      <c r="E47" s="125">
        <v>2723</v>
      </c>
      <c r="F47" s="189">
        <f t="shared" si="2"/>
        <v>81.555788048495288</v>
      </c>
      <c r="G47" s="189">
        <f t="shared" si="3"/>
        <v>18.468828851006215</v>
      </c>
      <c r="H47" s="190">
        <v>26504</v>
      </c>
      <c r="I47" s="190">
        <v>6002</v>
      </c>
      <c r="J47" s="190">
        <v>32498</v>
      </c>
    </row>
    <row r="48" spans="2:10" ht="15.6" customHeight="1" x14ac:dyDescent="0.25">
      <c r="B48" s="1" t="s">
        <v>521</v>
      </c>
      <c r="C48" s="1" t="s">
        <v>545</v>
      </c>
      <c r="D48" s="1" t="s">
        <v>600</v>
      </c>
      <c r="E48" s="125">
        <v>5120</v>
      </c>
      <c r="F48" s="189">
        <f t="shared" si="2"/>
        <v>80.733944954128447</v>
      </c>
      <c r="G48" s="189">
        <f t="shared" si="3"/>
        <v>17.431192660550458</v>
      </c>
      <c r="H48" s="190">
        <v>88</v>
      </c>
      <c r="I48" s="190">
        <v>19</v>
      </c>
      <c r="J48" s="190">
        <v>109</v>
      </c>
    </row>
    <row r="49" spans="2:10" ht="15.6" customHeight="1" x14ac:dyDescent="0.25">
      <c r="B49" s="1" t="s">
        <v>524</v>
      </c>
      <c r="C49" s="1" t="s">
        <v>525</v>
      </c>
      <c r="D49" s="1" t="s">
        <v>601</v>
      </c>
      <c r="E49" s="125">
        <v>8113</v>
      </c>
      <c r="F49" s="189">
        <f t="shared" si="2"/>
        <v>80.142061423680317</v>
      </c>
      <c r="G49" s="189">
        <f t="shared" si="3"/>
        <v>19.85793857631969</v>
      </c>
      <c r="H49" s="190">
        <v>31366</v>
      </c>
      <c r="I49" s="190">
        <v>7772</v>
      </c>
      <c r="J49" s="190">
        <v>39138</v>
      </c>
    </row>
    <row r="50" spans="2:10" ht="15.6" customHeight="1" x14ac:dyDescent="0.25">
      <c r="B50" s="1" t="s">
        <v>514</v>
      </c>
      <c r="C50" s="1" t="s">
        <v>602</v>
      </c>
      <c r="D50" s="1" t="s">
        <v>603</v>
      </c>
      <c r="E50" s="125">
        <v>2325</v>
      </c>
      <c r="F50" s="189">
        <f t="shared" si="2"/>
        <v>80.053637277908138</v>
      </c>
      <c r="G50" s="189">
        <f t="shared" si="3"/>
        <v>19.912839423399262</v>
      </c>
      <c r="H50" s="190">
        <v>9552</v>
      </c>
      <c r="I50" s="190">
        <v>2376</v>
      </c>
      <c r="J50" s="190">
        <v>11932</v>
      </c>
    </row>
    <row r="51" spans="2:10" ht="15.6" customHeight="1" x14ac:dyDescent="0.25">
      <c r="B51" s="66" t="s">
        <v>527</v>
      </c>
      <c r="C51" s="66" t="s">
        <v>543</v>
      </c>
      <c r="D51" s="66" t="s">
        <v>604</v>
      </c>
      <c r="E51" s="356">
        <v>6391</v>
      </c>
      <c r="F51" s="192">
        <f t="shared" si="2"/>
        <v>79.968578161822464</v>
      </c>
      <c r="G51" s="192">
        <f t="shared" si="3"/>
        <v>20.042643923240938</v>
      </c>
      <c r="H51" s="357">
        <v>7126</v>
      </c>
      <c r="I51" s="357">
        <v>1786</v>
      </c>
      <c r="J51" s="357">
        <v>8911</v>
      </c>
    </row>
    <row r="52" spans="2:10" x14ac:dyDescent="0.25">
      <c r="B52" s="404" t="s">
        <v>200</v>
      </c>
      <c r="C52" s="404"/>
      <c r="D52" s="404"/>
      <c r="E52" s="404"/>
      <c r="F52" s="404"/>
      <c r="G52" s="404"/>
      <c r="H52" s="404"/>
      <c r="I52" s="404"/>
      <c r="J52" s="404"/>
    </row>
    <row r="53" spans="2:10" ht="21.95" customHeight="1" x14ac:dyDescent="0.25">
      <c r="B53" s="387" t="s">
        <v>201</v>
      </c>
      <c r="C53" s="387"/>
      <c r="D53" s="387"/>
      <c r="E53" s="387"/>
      <c r="F53" s="387"/>
      <c r="G53" s="387"/>
      <c r="H53" s="387"/>
      <c r="I53" s="387"/>
      <c r="J53" s="387"/>
    </row>
    <row r="54" spans="2:10" x14ac:dyDescent="0.25">
      <c r="B54" s="30" t="s">
        <v>202</v>
      </c>
      <c r="C54" s="27"/>
      <c r="D54" s="27"/>
      <c r="E54" s="31"/>
      <c r="F54" s="34"/>
      <c r="G54" s="27"/>
      <c r="H54" s="27"/>
      <c r="I54" s="27"/>
      <c r="J54" s="8"/>
    </row>
  </sheetData>
  <mergeCells count="2">
    <mergeCell ref="B52:J52"/>
    <mergeCell ref="B53:J53"/>
  </mergeCell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8FDE5-D6FF-4BFB-B2B3-1BCFAC109D6A}">
  <sheetPr>
    <tabColor theme="4"/>
  </sheetPr>
  <dimension ref="B1:L52"/>
  <sheetViews>
    <sheetView zoomScale="93" zoomScaleNormal="93" workbookViewId="0">
      <selection activeCell="B1" sqref="B1"/>
    </sheetView>
  </sheetViews>
  <sheetFormatPr defaultRowHeight="15" x14ac:dyDescent="0.25"/>
  <cols>
    <col min="2" max="2" width="42" customWidth="1"/>
    <col min="3" max="3" width="49.85546875" customWidth="1"/>
    <col min="4" max="4" width="47.140625" customWidth="1"/>
    <col min="5" max="5" width="12.5703125" style="39" customWidth="1"/>
    <col min="6" max="9" width="12.5703125" customWidth="1"/>
    <col min="10" max="10" width="11.28515625" bestFit="1" customWidth="1"/>
    <col min="11" max="11" width="7.140625" customWidth="1"/>
    <col min="12" max="12" width="8.7109375" hidden="1" customWidth="1"/>
  </cols>
  <sheetData>
    <row r="1" spans="2:10" x14ac:dyDescent="0.25">
      <c r="B1" s="312" t="s">
        <v>605</v>
      </c>
      <c r="G1" s="41"/>
    </row>
    <row r="2" spans="2:10" x14ac:dyDescent="0.25">
      <c r="G2" s="41"/>
    </row>
    <row r="3" spans="2:10" ht="46.5" customHeight="1" x14ac:dyDescent="0.25">
      <c r="B3" s="24" t="s">
        <v>512</v>
      </c>
      <c r="C3" s="25" t="s">
        <v>513</v>
      </c>
      <c r="D3" s="25" t="s">
        <v>567</v>
      </c>
      <c r="E3" s="26" t="s">
        <v>207</v>
      </c>
      <c r="F3" s="32" t="s">
        <v>104</v>
      </c>
      <c r="G3" s="32" t="s">
        <v>105</v>
      </c>
      <c r="H3" s="32" t="s">
        <v>106</v>
      </c>
      <c r="I3" s="32" t="s">
        <v>107</v>
      </c>
      <c r="J3" s="32" t="s">
        <v>108</v>
      </c>
    </row>
    <row r="4" spans="2:10" ht="15.6" customHeight="1" x14ac:dyDescent="0.25">
      <c r="B4" s="1" t="s">
        <v>521</v>
      </c>
      <c r="C4" s="1" t="s">
        <v>551</v>
      </c>
      <c r="D4" s="1" t="s">
        <v>606</v>
      </c>
      <c r="E4" s="125">
        <v>5511</v>
      </c>
      <c r="F4" s="189">
        <f t="shared" ref="F4:G7" si="0">+H4/$J4*100</f>
        <v>79.946774146891784</v>
      </c>
      <c r="G4" s="189">
        <f t="shared" si="0"/>
        <v>20.060939744863031</v>
      </c>
      <c r="H4" s="190">
        <v>82912</v>
      </c>
      <c r="I4" s="190">
        <v>20805</v>
      </c>
      <c r="J4" s="190">
        <v>103709</v>
      </c>
    </row>
    <row r="5" spans="2:10" ht="15.6" customHeight="1" x14ac:dyDescent="0.25">
      <c r="B5" s="1" t="s">
        <v>607</v>
      </c>
      <c r="C5" s="1" t="s">
        <v>608</v>
      </c>
      <c r="D5" s="1" t="s">
        <v>609</v>
      </c>
      <c r="E5" s="125">
        <v>7116</v>
      </c>
      <c r="F5" s="189">
        <f t="shared" si="0"/>
        <v>79.67967967967968</v>
      </c>
      <c r="G5" s="189">
        <f t="shared" si="0"/>
        <v>20.332832832832835</v>
      </c>
      <c r="H5" s="190">
        <v>6368</v>
      </c>
      <c r="I5" s="190">
        <v>1625</v>
      </c>
      <c r="J5" s="190">
        <v>7992</v>
      </c>
    </row>
    <row r="6" spans="2:10" ht="15.6" customHeight="1" x14ac:dyDescent="0.25">
      <c r="B6" s="1" t="s">
        <v>530</v>
      </c>
      <c r="C6" s="1" t="s">
        <v>531</v>
      </c>
      <c r="D6" s="1" t="s">
        <v>610</v>
      </c>
      <c r="E6" s="125">
        <v>4510</v>
      </c>
      <c r="F6" s="189">
        <f t="shared" si="0"/>
        <v>79.591836734693871</v>
      </c>
      <c r="G6" s="189">
        <f t="shared" si="0"/>
        <v>20.408163265306122</v>
      </c>
      <c r="H6" s="190">
        <v>156</v>
      </c>
      <c r="I6" s="190">
        <v>40</v>
      </c>
      <c r="J6" s="190">
        <v>196</v>
      </c>
    </row>
    <row r="7" spans="2:10" ht="15.6" customHeight="1" x14ac:dyDescent="0.25">
      <c r="B7" s="1" t="s">
        <v>514</v>
      </c>
      <c r="C7" s="1" t="s">
        <v>539</v>
      </c>
      <c r="D7" s="1" t="s">
        <v>611</v>
      </c>
      <c r="E7" s="125">
        <v>2493</v>
      </c>
      <c r="F7" s="189">
        <f t="shared" si="0"/>
        <v>79.405162738496074</v>
      </c>
      <c r="G7" s="189">
        <f t="shared" si="0"/>
        <v>20.46389824167602</v>
      </c>
      <c r="H7" s="190">
        <v>4245</v>
      </c>
      <c r="I7" s="190">
        <v>1094</v>
      </c>
      <c r="J7" s="190">
        <v>5346</v>
      </c>
    </row>
    <row r="8" spans="2:10" ht="15.6" customHeight="1" x14ac:dyDescent="0.25">
      <c r="B8" s="1" t="s">
        <v>521</v>
      </c>
      <c r="C8" s="1" t="s">
        <v>557</v>
      </c>
      <c r="D8" s="1" t="s">
        <v>612</v>
      </c>
      <c r="E8" s="125">
        <v>5300</v>
      </c>
      <c r="F8" s="189">
        <f t="shared" ref="F8:G39" si="1">+H8/$J8*100</f>
        <v>79.385964912280699</v>
      </c>
      <c r="G8" s="189">
        <f t="shared" si="1"/>
        <v>20</v>
      </c>
      <c r="H8" s="190">
        <v>905</v>
      </c>
      <c r="I8" s="190">
        <v>228</v>
      </c>
      <c r="J8" s="190">
        <v>1140</v>
      </c>
    </row>
    <row r="9" spans="2:10" ht="15.6" customHeight="1" x14ac:dyDescent="0.25">
      <c r="B9" s="1" t="s">
        <v>530</v>
      </c>
      <c r="C9" s="1" t="s">
        <v>555</v>
      </c>
      <c r="D9" s="1" t="s">
        <v>222</v>
      </c>
      <c r="E9" s="125">
        <v>4233</v>
      </c>
      <c r="F9" s="189">
        <f t="shared" si="1"/>
        <v>79.236833866208741</v>
      </c>
      <c r="G9" s="189">
        <f t="shared" si="1"/>
        <v>20.762217394191818</v>
      </c>
      <c r="H9" s="190">
        <v>83518</v>
      </c>
      <c r="I9" s="190">
        <v>21884</v>
      </c>
      <c r="J9" s="190">
        <v>105403</v>
      </c>
    </row>
    <row r="10" spans="2:10" ht="15.6" customHeight="1" x14ac:dyDescent="0.25">
      <c r="B10" s="1" t="s">
        <v>521</v>
      </c>
      <c r="C10" s="1" t="s">
        <v>613</v>
      </c>
      <c r="D10" s="1" t="s">
        <v>614</v>
      </c>
      <c r="E10" s="125">
        <v>5616</v>
      </c>
      <c r="F10" s="189">
        <f t="shared" si="1"/>
        <v>78.81679389312977</v>
      </c>
      <c r="G10" s="189">
        <f t="shared" si="1"/>
        <v>20.944656488549619</v>
      </c>
      <c r="H10" s="190">
        <v>1652</v>
      </c>
      <c r="I10" s="190">
        <v>439</v>
      </c>
      <c r="J10" s="190">
        <v>2096</v>
      </c>
    </row>
    <row r="11" spans="2:10" ht="15.6" customHeight="1" x14ac:dyDescent="0.25">
      <c r="B11" s="1" t="s">
        <v>570</v>
      </c>
      <c r="C11" s="1" t="s">
        <v>615</v>
      </c>
      <c r="D11" s="1" t="s">
        <v>227</v>
      </c>
      <c r="E11" s="125">
        <v>3112</v>
      </c>
      <c r="F11" s="189">
        <f t="shared" si="1"/>
        <v>78.535407561355782</v>
      </c>
      <c r="G11" s="189">
        <f t="shared" si="1"/>
        <v>21.476817751153764</v>
      </c>
      <c r="H11" s="190">
        <v>25696</v>
      </c>
      <c r="I11" s="190">
        <v>7027</v>
      </c>
      <c r="J11" s="190">
        <v>32719</v>
      </c>
    </row>
    <row r="12" spans="2:10" ht="15.6" customHeight="1" x14ac:dyDescent="0.25">
      <c r="B12" s="1" t="s">
        <v>530</v>
      </c>
      <c r="C12" s="1" t="s">
        <v>531</v>
      </c>
      <c r="D12" s="1" t="s">
        <v>616</v>
      </c>
      <c r="E12" s="125">
        <v>4516</v>
      </c>
      <c r="F12" s="189">
        <f t="shared" si="1"/>
        <v>78.347606072401703</v>
      </c>
      <c r="G12" s="189">
        <f t="shared" si="1"/>
        <v>21.64266251459712</v>
      </c>
      <c r="H12" s="190">
        <v>8051</v>
      </c>
      <c r="I12" s="190">
        <v>2224</v>
      </c>
      <c r="J12" s="190">
        <v>10276</v>
      </c>
    </row>
    <row r="13" spans="2:10" ht="15.6" customHeight="1" x14ac:dyDescent="0.25">
      <c r="B13" s="1" t="s">
        <v>514</v>
      </c>
      <c r="C13" s="1" t="s">
        <v>547</v>
      </c>
      <c r="D13" s="1" t="s">
        <v>617</v>
      </c>
      <c r="E13" s="125">
        <v>2519</v>
      </c>
      <c r="F13" s="189">
        <f t="shared" si="1"/>
        <v>78.303934871099045</v>
      </c>
      <c r="G13" s="189">
        <f t="shared" si="1"/>
        <v>21.763907734056986</v>
      </c>
      <c r="H13" s="190">
        <v>5771</v>
      </c>
      <c r="I13" s="190">
        <v>1604</v>
      </c>
      <c r="J13" s="190">
        <v>7370</v>
      </c>
    </row>
    <row r="14" spans="2:10" ht="15.6" customHeight="1" x14ac:dyDescent="0.25">
      <c r="B14" s="1" t="s">
        <v>530</v>
      </c>
      <c r="C14" s="1" t="s">
        <v>549</v>
      </c>
      <c r="D14" s="1" t="s">
        <v>618</v>
      </c>
      <c r="E14" s="125">
        <v>4116</v>
      </c>
      <c r="F14" s="189">
        <f t="shared" si="1"/>
        <v>78.240625776011925</v>
      </c>
      <c r="G14" s="189">
        <f t="shared" si="1"/>
        <v>21.765582319344425</v>
      </c>
      <c r="H14" s="190">
        <v>12603</v>
      </c>
      <c r="I14" s="190">
        <v>3506</v>
      </c>
      <c r="J14" s="190">
        <v>16108</v>
      </c>
    </row>
    <row r="15" spans="2:10" ht="15.6" customHeight="1" x14ac:dyDescent="0.25">
      <c r="B15" s="1" t="s">
        <v>514</v>
      </c>
      <c r="C15" s="1" t="s">
        <v>533</v>
      </c>
      <c r="D15" s="1" t="s">
        <v>619</v>
      </c>
      <c r="E15" s="125">
        <v>2721</v>
      </c>
      <c r="F15" s="189">
        <f t="shared" si="1"/>
        <v>77.888422315536886</v>
      </c>
      <c r="G15" s="189">
        <f t="shared" si="1"/>
        <v>22.111577684463107</v>
      </c>
      <c r="H15" s="190">
        <v>19476</v>
      </c>
      <c r="I15" s="190">
        <v>5529</v>
      </c>
      <c r="J15" s="190">
        <v>25005</v>
      </c>
    </row>
    <row r="16" spans="2:10" ht="15.6" customHeight="1" x14ac:dyDescent="0.25">
      <c r="B16" s="1" t="s">
        <v>514</v>
      </c>
      <c r="C16" s="1" t="s">
        <v>533</v>
      </c>
      <c r="D16" s="1" t="s">
        <v>620</v>
      </c>
      <c r="E16" s="125">
        <v>2726</v>
      </c>
      <c r="F16" s="189">
        <f t="shared" si="1"/>
        <v>77.866055095967454</v>
      </c>
      <c r="G16" s="189">
        <f t="shared" si="1"/>
        <v>22.131214677696782</v>
      </c>
      <c r="H16" s="190">
        <v>28520</v>
      </c>
      <c r="I16" s="190">
        <v>8106</v>
      </c>
      <c r="J16" s="190">
        <v>36627</v>
      </c>
    </row>
    <row r="17" spans="2:10" ht="15.6" customHeight="1" x14ac:dyDescent="0.25">
      <c r="B17" s="1" t="s">
        <v>521</v>
      </c>
      <c r="C17" s="1" t="s">
        <v>613</v>
      </c>
      <c r="D17" s="1" t="s">
        <v>621</v>
      </c>
      <c r="E17" s="125">
        <v>5613</v>
      </c>
      <c r="F17" s="189">
        <f t="shared" si="1"/>
        <v>77.618654181584503</v>
      </c>
      <c r="G17" s="189">
        <f t="shared" si="1"/>
        <v>22.381345818415497</v>
      </c>
      <c r="H17" s="190">
        <v>8455</v>
      </c>
      <c r="I17" s="190">
        <v>2438</v>
      </c>
      <c r="J17" s="190">
        <v>10893</v>
      </c>
    </row>
    <row r="18" spans="2:10" ht="15.6" customHeight="1" x14ac:dyDescent="0.25">
      <c r="B18" s="1" t="s">
        <v>521</v>
      </c>
      <c r="C18" s="1" t="s">
        <v>522</v>
      </c>
      <c r="D18" s="1" t="s">
        <v>622</v>
      </c>
      <c r="E18" s="125">
        <v>5992</v>
      </c>
      <c r="F18" s="189">
        <f t="shared" si="1"/>
        <v>77.177308055495018</v>
      </c>
      <c r="G18" s="189">
        <f t="shared" si="1"/>
        <v>22.793636957942905</v>
      </c>
      <c r="H18" s="190">
        <v>10625</v>
      </c>
      <c r="I18" s="190">
        <v>3138</v>
      </c>
      <c r="J18" s="190">
        <v>13767</v>
      </c>
    </row>
    <row r="19" spans="2:10" ht="15.6" customHeight="1" x14ac:dyDescent="0.25">
      <c r="B19" s="1" t="s">
        <v>514</v>
      </c>
      <c r="C19" s="1" t="s">
        <v>533</v>
      </c>
      <c r="D19" s="1" t="s">
        <v>623</v>
      </c>
      <c r="E19" s="125">
        <v>2720</v>
      </c>
      <c r="F19" s="189">
        <f t="shared" si="1"/>
        <v>77.1484375</v>
      </c>
      <c r="G19" s="189">
        <f t="shared" si="1"/>
        <v>22.721354166666664</v>
      </c>
      <c r="H19" s="190">
        <v>1185</v>
      </c>
      <c r="I19" s="190">
        <v>349</v>
      </c>
      <c r="J19" s="190">
        <v>1536</v>
      </c>
    </row>
    <row r="20" spans="2:10" ht="15.6" customHeight="1" x14ac:dyDescent="0.25">
      <c r="B20" s="1" t="s">
        <v>521</v>
      </c>
      <c r="C20" s="1" t="s">
        <v>522</v>
      </c>
      <c r="D20" s="1" t="s">
        <v>624</v>
      </c>
      <c r="E20" s="125">
        <v>5994</v>
      </c>
      <c r="F20" s="189">
        <f t="shared" si="1"/>
        <v>77.048710601719193</v>
      </c>
      <c r="G20" s="189">
        <f t="shared" si="1"/>
        <v>23.001432664756447</v>
      </c>
      <c r="H20" s="190">
        <v>10756</v>
      </c>
      <c r="I20" s="190">
        <v>3211</v>
      </c>
      <c r="J20" s="190">
        <v>13960</v>
      </c>
    </row>
    <row r="21" spans="2:10" ht="15.6" customHeight="1" x14ac:dyDescent="0.25">
      <c r="B21" s="1" t="s">
        <v>521</v>
      </c>
      <c r="C21" s="1" t="s">
        <v>551</v>
      </c>
      <c r="D21" s="1" t="s">
        <v>625</v>
      </c>
      <c r="E21" s="125">
        <v>5510</v>
      </c>
      <c r="F21" s="189">
        <f t="shared" si="1"/>
        <v>77.03125</v>
      </c>
      <c r="G21" s="189">
        <f t="shared" si="1"/>
        <v>22.8125</v>
      </c>
      <c r="H21" s="190">
        <v>493</v>
      </c>
      <c r="I21" s="190">
        <v>146</v>
      </c>
      <c r="J21" s="190">
        <v>640</v>
      </c>
    </row>
    <row r="22" spans="2:10" ht="15.6" customHeight="1" x14ac:dyDescent="0.25">
      <c r="B22" s="1" t="s">
        <v>530</v>
      </c>
      <c r="C22" s="1" t="s">
        <v>555</v>
      </c>
      <c r="D22" s="1" t="s">
        <v>224</v>
      </c>
      <c r="E22" s="125">
        <v>4231</v>
      </c>
      <c r="F22" s="189">
        <f t="shared" si="1"/>
        <v>76.671281341332104</v>
      </c>
      <c r="G22" s="189">
        <f t="shared" si="1"/>
        <v>23.327400180192058</v>
      </c>
      <c r="H22" s="190">
        <v>174454</v>
      </c>
      <c r="I22" s="190">
        <v>53078</v>
      </c>
      <c r="J22" s="190">
        <v>227535</v>
      </c>
    </row>
    <row r="23" spans="2:10" ht="15.6" customHeight="1" x14ac:dyDescent="0.25">
      <c r="B23" s="1" t="s">
        <v>530</v>
      </c>
      <c r="C23" s="1" t="s">
        <v>555</v>
      </c>
      <c r="D23" s="1" t="s">
        <v>626</v>
      </c>
      <c r="E23" s="125">
        <v>4200</v>
      </c>
      <c r="F23" s="189">
        <f t="shared" si="1"/>
        <v>76.434500180440281</v>
      </c>
      <c r="G23" s="189">
        <f t="shared" si="1"/>
        <v>23.493323709852039</v>
      </c>
      <c r="H23" s="190">
        <v>4236</v>
      </c>
      <c r="I23" s="190">
        <v>1302</v>
      </c>
      <c r="J23" s="190">
        <v>5542</v>
      </c>
    </row>
    <row r="24" spans="2:10" ht="15.6" customHeight="1" x14ac:dyDescent="0.25">
      <c r="B24" s="1" t="s">
        <v>577</v>
      </c>
      <c r="C24" s="1" t="s">
        <v>627</v>
      </c>
      <c r="D24" s="1" t="s">
        <v>628</v>
      </c>
      <c r="E24" s="125">
        <v>1493</v>
      </c>
      <c r="F24" s="189">
        <f t="shared" si="1"/>
        <v>76.125401929260448</v>
      </c>
      <c r="G24" s="189">
        <f t="shared" si="1"/>
        <v>23.884646302250804</v>
      </c>
      <c r="H24" s="190">
        <v>15152</v>
      </c>
      <c r="I24" s="190">
        <v>4754</v>
      </c>
      <c r="J24" s="190">
        <v>19904</v>
      </c>
    </row>
    <row r="25" spans="2:10" ht="15.6" customHeight="1" x14ac:dyDescent="0.25">
      <c r="B25" s="1" t="s">
        <v>530</v>
      </c>
      <c r="C25" s="1" t="s">
        <v>531</v>
      </c>
      <c r="D25" s="1" t="s">
        <v>629</v>
      </c>
      <c r="E25" s="125">
        <v>4517</v>
      </c>
      <c r="F25" s="189">
        <f t="shared" si="1"/>
        <v>76.051437216338883</v>
      </c>
      <c r="G25" s="189">
        <f t="shared" si="1"/>
        <v>23.933434190620272</v>
      </c>
      <c r="H25" s="190">
        <v>5027</v>
      </c>
      <c r="I25" s="190">
        <v>1582</v>
      </c>
      <c r="J25" s="190">
        <v>6610</v>
      </c>
    </row>
    <row r="26" spans="2:10" ht="15.6" customHeight="1" x14ac:dyDescent="0.25">
      <c r="B26" s="1" t="s">
        <v>530</v>
      </c>
      <c r="C26" s="1" t="s">
        <v>555</v>
      </c>
      <c r="D26" s="1" t="s">
        <v>630</v>
      </c>
      <c r="E26" s="125">
        <v>4230</v>
      </c>
      <c r="F26" s="189">
        <f t="shared" si="1"/>
        <v>75.955328310010756</v>
      </c>
      <c r="G26" s="189">
        <f t="shared" si="1"/>
        <v>23.990850376749194</v>
      </c>
      <c r="H26" s="190">
        <v>5645</v>
      </c>
      <c r="I26" s="190">
        <v>1783</v>
      </c>
      <c r="J26" s="190">
        <v>7432</v>
      </c>
    </row>
    <row r="27" spans="2:10" ht="15.6" customHeight="1" x14ac:dyDescent="0.25">
      <c r="B27" s="1" t="s">
        <v>577</v>
      </c>
      <c r="C27" s="1" t="s">
        <v>578</v>
      </c>
      <c r="D27" s="1" t="s">
        <v>631</v>
      </c>
      <c r="E27" s="125">
        <v>1342</v>
      </c>
      <c r="F27" s="189">
        <f t="shared" si="1"/>
        <v>74.523331660812843</v>
      </c>
      <c r="G27" s="189">
        <f t="shared" si="1"/>
        <v>25.473532363271449</v>
      </c>
      <c r="H27" s="190">
        <v>23764</v>
      </c>
      <c r="I27" s="190">
        <v>8123</v>
      </c>
      <c r="J27" s="190">
        <v>31888</v>
      </c>
    </row>
    <row r="28" spans="2:10" ht="15.6" customHeight="1" x14ac:dyDescent="0.25">
      <c r="B28" s="1" t="s">
        <v>530</v>
      </c>
      <c r="C28" s="1" t="s">
        <v>537</v>
      </c>
      <c r="D28" s="1" t="s">
        <v>632</v>
      </c>
      <c r="E28" s="125">
        <v>4315</v>
      </c>
      <c r="F28" s="189">
        <f t="shared" si="1"/>
        <v>74.391647673642296</v>
      </c>
      <c r="G28" s="189">
        <f t="shared" si="1"/>
        <v>25.60720123397104</v>
      </c>
      <c r="H28" s="190">
        <v>64627</v>
      </c>
      <c r="I28" s="190">
        <v>22246</v>
      </c>
      <c r="J28" s="190">
        <v>86874</v>
      </c>
    </row>
    <row r="29" spans="2:10" ht="15.6" customHeight="1" x14ac:dyDescent="0.25">
      <c r="B29" s="1" t="s">
        <v>530</v>
      </c>
      <c r="C29" s="1" t="s">
        <v>549</v>
      </c>
      <c r="D29" s="1" t="s">
        <v>633</v>
      </c>
      <c r="E29" s="125">
        <v>4117</v>
      </c>
      <c r="F29" s="189">
        <f t="shared" si="1"/>
        <v>74.264159409925256</v>
      </c>
      <c r="G29" s="189">
        <f t="shared" si="1"/>
        <v>25.741449665558875</v>
      </c>
      <c r="H29" s="190">
        <v>52960</v>
      </c>
      <c r="I29" s="190">
        <v>18357</v>
      </c>
      <c r="J29" s="190">
        <v>71313</v>
      </c>
    </row>
    <row r="30" spans="2:10" ht="15.6" customHeight="1" x14ac:dyDescent="0.25">
      <c r="B30" s="1" t="s">
        <v>514</v>
      </c>
      <c r="C30" s="1" t="s">
        <v>517</v>
      </c>
      <c r="D30" s="1" t="s">
        <v>634</v>
      </c>
      <c r="E30" s="125">
        <v>2253</v>
      </c>
      <c r="F30" s="189">
        <f t="shared" si="1"/>
        <v>74.250201288244767</v>
      </c>
      <c r="G30" s="189">
        <f t="shared" si="1"/>
        <v>25.764895330112719</v>
      </c>
      <c r="H30" s="190">
        <v>14755</v>
      </c>
      <c r="I30" s="190">
        <v>5120</v>
      </c>
      <c r="J30" s="190">
        <v>19872</v>
      </c>
    </row>
    <row r="31" spans="2:10" ht="15.6" customHeight="1" x14ac:dyDescent="0.25">
      <c r="B31" s="1" t="s">
        <v>514</v>
      </c>
      <c r="C31" s="1" t="s">
        <v>517</v>
      </c>
      <c r="D31" s="1" t="s">
        <v>635</v>
      </c>
      <c r="E31" s="125">
        <v>2231</v>
      </c>
      <c r="F31" s="189">
        <f t="shared" si="1"/>
        <v>73.577899060372474</v>
      </c>
      <c r="G31" s="189">
        <f t="shared" si="1"/>
        <v>26.433353963877792</v>
      </c>
      <c r="H31" s="190">
        <v>52308</v>
      </c>
      <c r="I31" s="190">
        <v>18792</v>
      </c>
      <c r="J31" s="190">
        <v>71092</v>
      </c>
    </row>
    <row r="32" spans="2:10" ht="15.6" customHeight="1" x14ac:dyDescent="0.25">
      <c r="B32" s="1" t="s">
        <v>527</v>
      </c>
      <c r="C32" s="1" t="s">
        <v>543</v>
      </c>
      <c r="D32" s="1" t="s">
        <v>636</v>
      </c>
      <c r="E32" s="125">
        <v>6311</v>
      </c>
      <c r="F32" s="189">
        <f t="shared" si="1"/>
        <v>73.564851300344273</v>
      </c>
      <c r="G32" s="189">
        <f t="shared" si="1"/>
        <v>26.434111742502797</v>
      </c>
      <c r="H32" s="190">
        <v>70943</v>
      </c>
      <c r="I32" s="190">
        <v>25492</v>
      </c>
      <c r="J32" s="190">
        <v>96436</v>
      </c>
    </row>
    <row r="33" spans="2:10" ht="15.6" customHeight="1" x14ac:dyDescent="0.25">
      <c r="B33" s="1" t="s">
        <v>514</v>
      </c>
      <c r="C33" s="1" t="s">
        <v>539</v>
      </c>
      <c r="D33" s="1" t="s">
        <v>637</v>
      </c>
      <c r="E33" s="125">
        <v>2491</v>
      </c>
      <c r="F33" s="189">
        <f t="shared" si="1"/>
        <v>73.260185682498275</v>
      </c>
      <c r="G33" s="189">
        <f t="shared" si="1"/>
        <v>26.747487148008904</v>
      </c>
      <c r="H33" s="190">
        <v>9548</v>
      </c>
      <c r="I33" s="190">
        <v>3486</v>
      </c>
      <c r="J33" s="190">
        <v>13033</v>
      </c>
    </row>
    <row r="34" spans="2:10" ht="15.6" customHeight="1" x14ac:dyDescent="0.25">
      <c r="B34" s="1" t="s">
        <v>514</v>
      </c>
      <c r="C34" s="1" t="s">
        <v>547</v>
      </c>
      <c r="D34" s="1" t="s">
        <v>638</v>
      </c>
      <c r="E34" s="125">
        <v>2522</v>
      </c>
      <c r="F34" s="189">
        <f t="shared" si="1"/>
        <v>73.158060453400509</v>
      </c>
      <c r="G34" s="189">
        <f t="shared" si="1"/>
        <v>26.763224181360201</v>
      </c>
      <c r="H34" s="190">
        <v>4647</v>
      </c>
      <c r="I34" s="190">
        <v>1700</v>
      </c>
      <c r="J34" s="190">
        <v>6352</v>
      </c>
    </row>
    <row r="35" spans="2:10" ht="15.6" customHeight="1" x14ac:dyDescent="0.25">
      <c r="B35" s="1" t="s">
        <v>514</v>
      </c>
      <c r="C35" s="1" t="s">
        <v>517</v>
      </c>
      <c r="D35" s="1" t="s">
        <v>639</v>
      </c>
      <c r="E35" s="125">
        <v>2242</v>
      </c>
      <c r="F35" s="189">
        <f t="shared" si="1"/>
        <v>73.114449434722005</v>
      </c>
      <c r="G35" s="189">
        <f t="shared" si="1"/>
        <v>26.94749883846988</v>
      </c>
      <c r="H35" s="190">
        <v>4721</v>
      </c>
      <c r="I35" s="190">
        <v>1740</v>
      </c>
      <c r="J35" s="190">
        <v>6457</v>
      </c>
    </row>
    <row r="36" spans="2:10" ht="15.6" customHeight="1" x14ac:dyDescent="0.25">
      <c r="B36" s="1" t="s">
        <v>527</v>
      </c>
      <c r="C36" s="1" t="s">
        <v>543</v>
      </c>
      <c r="D36" s="1" t="s">
        <v>640</v>
      </c>
      <c r="E36" s="125">
        <v>6300</v>
      </c>
      <c r="F36" s="189">
        <f t="shared" si="1"/>
        <v>72.862453531598518</v>
      </c>
      <c r="G36" s="189">
        <f t="shared" si="1"/>
        <v>26.765799256505574</v>
      </c>
      <c r="H36" s="190">
        <v>196</v>
      </c>
      <c r="I36" s="190">
        <v>72</v>
      </c>
      <c r="J36" s="190">
        <v>269</v>
      </c>
    </row>
    <row r="37" spans="2:10" ht="15.6" customHeight="1" x14ac:dyDescent="0.25">
      <c r="B37" s="1" t="s">
        <v>527</v>
      </c>
      <c r="C37" s="1" t="s">
        <v>543</v>
      </c>
      <c r="D37" s="1" t="s">
        <v>641</v>
      </c>
      <c r="E37" s="125">
        <v>6399</v>
      </c>
      <c r="F37" s="189">
        <f t="shared" si="1"/>
        <v>72.573201180298099</v>
      </c>
      <c r="G37" s="189">
        <f t="shared" si="1"/>
        <v>27.404100779299391</v>
      </c>
      <c r="H37" s="190">
        <v>9592</v>
      </c>
      <c r="I37" s="190">
        <v>3622</v>
      </c>
      <c r="J37" s="190">
        <v>13217</v>
      </c>
    </row>
    <row r="38" spans="2:10" ht="15.6" customHeight="1" x14ac:dyDescent="0.25">
      <c r="B38" s="1" t="s">
        <v>514</v>
      </c>
      <c r="C38" s="1" t="s">
        <v>539</v>
      </c>
      <c r="D38" s="1" t="s">
        <v>642</v>
      </c>
      <c r="E38" s="125">
        <v>2410</v>
      </c>
      <c r="F38" s="189">
        <f t="shared" si="1"/>
        <v>72.492668621700886</v>
      </c>
      <c r="G38" s="189">
        <f t="shared" si="1"/>
        <v>27.514662756598241</v>
      </c>
      <c r="H38" s="190">
        <v>9888</v>
      </c>
      <c r="I38" s="190">
        <v>3753</v>
      </c>
      <c r="J38" s="190">
        <v>13640</v>
      </c>
    </row>
    <row r="39" spans="2:10" ht="15.6" customHeight="1" x14ac:dyDescent="0.25">
      <c r="B39" s="1" t="s">
        <v>530</v>
      </c>
      <c r="C39" s="1" t="s">
        <v>549</v>
      </c>
      <c r="D39" s="1" t="s">
        <v>643</v>
      </c>
      <c r="E39" s="125">
        <v>4115</v>
      </c>
      <c r="F39" s="189">
        <f t="shared" si="1"/>
        <v>72.471606273661436</v>
      </c>
      <c r="G39" s="189">
        <f t="shared" si="1"/>
        <v>27.203893996755003</v>
      </c>
      <c r="H39" s="190">
        <v>1340</v>
      </c>
      <c r="I39" s="190">
        <v>503</v>
      </c>
      <c r="J39" s="190">
        <v>1849</v>
      </c>
    </row>
    <row r="40" spans="2:10" ht="15.6" customHeight="1" x14ac:dyDescent="0.25">
      <c r="B40" s="1" t="s">
        <v>514</v>
      </c>
      <c r="C40" s="1" t="s">
        <v>547</v>
      </c>
      <c r="D40" s="1" t="s">
        <v>644</v>
      </c>
      <c r="E40" s="125">
        <v>2520</v>
      </c>
      <c r="F40" s="189">
        <f t="shared" ref="F40:G49" si="2">+H40/$J40*100</f>
        <v>72.123893805309734</v>
      </c>
      <c r="G40" s="189">
        <f t="shared" si="2"/>
        <v>27.876106194690266</v>
      </c>
      <c r="H40" s="190">
        <v>163</v>
      </c>
      <c r="I40" s="190">
        <v>63</v>
      </c>
      <c r="J40" s="190">
        <v>226</v>
      </c>
    </row>
    <row r="41" spans="2:10" ht="15.6" customHeight="1" x14ac:dyDescent="0.25">
      <c r="B41" s="1" t="s">
        <v>570</v>
      </c>
      <c r="C41" s="1" t="s">
        <v>571</v>
      </c>
      <c r="D41" s="1" t="s">
        <v>645</v>
      </c>
      <c r="E41" s="125">
        <v>3611</v>
      </c>
      <c r="F41" s="189">
        <f t="shared" si="2"/>
        <v>71.784143332260484</v>
      </c>
      <c r="G41" s="189">
        <f t="shared" si="2"/>
        <v>28.221220899045168</v>
      </c>
      <c r="H41" s="190">
        <v>13382</v>
      </c>
      <c r="I41" s="190">
        <v>5261</v>
      </c>
      <c r="J41" s="190">
        <v>18642</v>
      </c>
    </row>
    <row r="42" spans="2:10" ht="15.6" customHeight="1" x14ac:dyDescent="0.25">
      <c r="B42" s="1" t="s">
        <v>530</v>
      </c>
      <c r="C42" s="1" t="s">
        <v>541</v>
      </c>
      <c r="D42" s="1" t="s">
        <v>541</v>
      </c>
      <c r="E42" s="125">
        <v>4000</v>
      </c>
      <c r="F42" s="189">
        <f t="shared" si="2"/>
        <v>71.777855396437303</v>
      </c>
      <c r="G42" s="189">
        <f t="shared" si="2"/>
        <v>28.082431016416347</v>
      </c>
      <c r="H42" s="190">
        <v>2055</v>
      </c>
      <c r="I42" s="190">
        <v>804</v>
      </c>
      <c r="J42" s="190">
        <v>2863</v>
      </c>
    </row>
    <row r="43" spans="2:10" ht="15.6" customHeight="1" x14ac:dyDescent="0.25">
      <c r="B43" s="1" t="s">
        <v>514</v>
      </c>
      <c r="C43" s="1" t="s">
        <v>547</v>
      </c>
      <c r="D43" s="1" t="s">
        <v>646</v>
      </c>
      <c r="E43" s="125">
        <v>2512</v>
      </c>
      <c r="F43" s="189">
        <f t="shared" si="2"/>
        <v>71.567926455566905</v>
      </c>
      <c r="G43" s="189">
        <f t="shared" si="2"/>
        <v>28.421859039836566</v>
      </c>
      <c r="H43" s="190">
        <v>14013</v>
      </c>
      <c r="I43" s="190">
        <v>5565</v>
      </c>
      <c r="J43" s="190">
        <v>19580</v>
      </c>
    </row>
    <row r="44" spans="2:10" ht="15.6" customHeight="1" x14ac:dyDescent="0.25">
      <c r="B44" s="1" t="s">
        <v>514</v>
      </c>
      <c r="C44" s="1" t="s">
        <v>547</v>
      </c>
      <c r="D44" s="1" t="s">
        <v>647</v>
      </c>
      <c r="E44" s="125">
        <v>2510</v>
      </c>
      <c r="F44" s="189">
        <f t="shared" si="2"/>
        <v>71.495327102803742</v>
      </c>
      <c r="G44" s="189">
        <f t="shared" si="2"/>
        <v>28.504672897196258</v>
      </c>
      <c r="H44" s="190">
        <v>153</v>
      </c>
      <c r="I44" s="190">
        <v>61</v>
      </c>
      <c r="J44" s="190">
        <v>214</v>
      </c>
    </row>
    <row r="45" spans="2:10" ht="15.6" customHeight="1" x14ac:dyDescent="0.25">
      <c r="B45" s="1" t="s">
        <v>521</v>
      </c>
      <c r="C45" s="1" t="s">
        <v>553</v>
      </c>
      <c r="D45" s="1" t="s">
        <v>648</v>
      </c>
      <c r="E45" s="125">
        <v>5400</v>
      </c>
      <c r="F45" s="189">
        <f t="shared" si="2"/>
        <v>71.269841269841265</v>
      </c>
      <c r="G45" s="189">
        <f t="shared" si="2"/>
        <v>28.730158730158728</v>
      </c>
      <c r="H45" s="190">
        <v>449</v>
      </c>
      <c r="I45" s="190">
        <v>181</v>
      </c>
      <c r="J45" s="190">
        <v>630</v>
      </c>
    </row>
    <row r="46" spans="2:10" ht="15.6" customHeight="1" x14ac:dyDescent="0.25">
      <c r="B46" s="1" t="s">
        <v>530</v>
      </c>
      <c r="C46" s="1" t="s">
        <v>549</v>
      </c>
      <c r="D46" s="1" t="s">
        <v>649</v>
      </c>
      <c r="E46" s="125">
        <v>4110</v>
      </c>
      <c r="F46" s="189">
        <f t="shared" si="2"/>
        <v>71.081081081081081</v>
      </c>
      <c r="G46" s="189">
        <f t="shared" si="2"/>
        <v>29.391891891891891</v>
      </c>
      <c r="H46" s="190">
        <v>1052</v>
      </c>
      <c r="I46" s="190">
        <v>435</v>
      </c>
      <c r="J46" s="190">
        <v>1480</v>
      </c>
    </row>
    <row r="47" spans="2:10" ht="15.6" customHeight="1" x14ac:dyDescent="0.25">
      <c r="B47" s="1" t="s">
        <v>514</v>
      </c>
      <c r="C47" s="1" t="s">
        <v>539</v>
      </c>
      <c r="D47" s="1" t="s">
        <v>650</v>
      </c>
      <c r="E47" s="125">
        <v>2492</v>
      </c>
      <c r="F47" s="189">
        <f t="shared" si="2"/>
        <v>71.038719817116743</v>
      </c>
      <c r="G47" s="189">
        <f t="shared" si="2"/>
        <v>28.966995285040721</v>
      </c>
      <c r="H47" s="190">
        <v>24860</v>
      </c>
      <c r="I47" s="190">
        <v>10137</v>
      </c>
      <c r="J47" s="190">
        <v>34995</v>
      </c>
    </row>
    <row r="48" spans="2:10" ht="15.6" customHeight="1" x14ac:dyDescent="0.25">
      <c r="B48" s="1" t="s">
        <v>521</v>
      </c>
      <c r="C48" s="1" t="s">
        <v>545</v>
      </c>
      <c r="D48" s="1" t="s">
        <v>651</v>
      </c>
      <c r="E48" s="125">
        <v>5100</v>
      </c>
      <c r="F48" s="189">
        <f t="shared" si="2"/>
        <v>71.035598705501627</v>
      </c>
      <c r="G48" s="189">
        <f t="shared" si="2"/>
        <v>28.640776699029125</v>
      </c>
      <c r="H48" s="190">
        <v>439</v>
      </c>
      <c r="I48" s="190">
        <v>177</v>
      </c>
      <c r="J48" s="190">
        <v>618</v>
      </c>
    </row>
    <row r="49" spans="2:10" ht="15.6" customHeight="1" x14ac:dyDescent="0.25">
      <c r="B49" s="66" t="s">
        <v>530</v>
      </c>
      <c r="C49" s="66" t="s">
        <v>555</v>
      </c>
      <c r="D49" s="66" t="s">
        <v>652</v>
      </c>
      <c r="E49" s="356">
        <v>4234</v>
      </c>
      <c r="F49" s="192">
        <f t="shared" si="2"/>
        <v>70.095103909827401</v>
      </c>
      <c r="G49" s="192">
        <f t="shared" si="2"/>
        <v>30.010567101091933</v>
      </c>
      <c r="H49" s="357">
        <v>1990</v>
      </c>
      <c r="I49" s="357">
        <v>852</v>
      </c>
      <c r="J49" s="357">
        <v>2839</v>
      </c>
    </row>
    <row r="50" spans="2:10" x14ac:dyDescent="0.25">
      <c r="B50" s="404" t="s">
        <v>200</v>
      </c>
      <c r="C50" s="404"/>
      <c r="D50" s="404"/>
      <c r="E50" s="404"/>
      <c r="F50" s="404"/>
      <c r="G50" s="404"/>
      <c r="H50" s="404"/>
      <c r="I50" s="404"/>
      <c r="J50" s="404"/>
    </row>
    <row r="51" spans="2:10" ht="21.95" customHeight="1" x14ac:dyDescent="0.25">
      <c r="B51" s="387" t="s">
        <v>201</v>
      </c>
      <c r="C51" s="387"/>
      <c r="D51" s="387"/>
      <c r="E51" s="387"/>
      <c r="F51" s="387"/>
      <c r="G51" s="387"/>
      <c r="H51" s="387"/>
      <c r="I51" s="387"/>
      <c r="J51" s="387"/>
    </row>
    <row r="52" spans="2:10" x14ac:dyDescent="0.25">
      <c r="B52" s="30" t="s">
        <v>202</v>
      </c>
      <c r="C52" s="27"/>
      <c r="D52" s="27"/>
      <c r="E52" s="31"/>
      <c r="F52" s="34"/>
      <c r="G52" s="27"/>
      <c r="H52" s="27"/>
      <c r="I52" s="27"/>
    </row>
  </sheetData>
  <mergeCells count="2">
    <mergeCell ref="B50:J50"/>
    <mergeCell ref="B51:J51"/>
  </mergeCells>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F0B48-A4DE-4A7F-8DCA-52EEBEA1685F}">
  <sheetPr>
    <tabColor theme="4"/>
  </sheetPr>
  <dimension ref="B1:L56"/>
  <sheetViews>
    <sheetView zoomScale="93" zoomScaleNormal="93" workbookViewId="0"/>
  </sheetViews>
  <sheetFormatPr defaultRowHeight="15" x14ac:dyDescent="0.25"/>
  <cols>
    <col min="2" max="2" width="42" customWidth="1"/>
    <col min="3" max="3" width="49.85546875" customWidth="1"/>
    <col min="4" max="4" width="47.140625" customWidth="1"/>
    <col min="5" max="5" width="12.5703125" style="39" customWidth="1"/>
    <col min="6" max="9" width="12.5703125" customWidth="1"/>
    <col min="10" max="10" width="11.28515625" bestFit="1" customWidth="1"/>
    <col min="11" max="11" width="7.140625" customWidth="1"/>
    <col min="12" max="12" width="8.7109375" hidden="1" customWidth="1"/>
  </cols>
  <sheetData>
    <row r="1" spans="2:10" x14ac:dyDescent="0.25">
      <c r="B1" s="312" t="s">
        <v>653</v>
      </c>
      <c r="G1" s="41"/>
    </row>
    <row r="2" spans="2:10" x14ac:dyDescent="0.25">
      <c r="G2" s="41"/>
    </row>
    <row r="3" spans="2:10" ht="46.5" customHeight="1" x14ac:dyDescent="0.25">
      <c r="B3" s="24" t="s">
        <v>512</v>
      </c>
      <c r="C3" s="25" t="s">
        <v>513</v>
      </c>
      <c r="D3" s="25" t="s">
        <v>567</v>
      </c>
      <c r="E3" s="26" t="s">
        <v>207</v>
      </c>
      <c r="F3" s="32" t="s">
        <v>104</v>
      </c>
      <c r="G3" s="32" t="s">
        <v>105</v>
      </c>
      <c r="H3" s="32" t="s">
        <v>106</v>
      </c>
      <c r="I3" s="32" t="s">
        <v>107</v>
      </c>
      <c r="J3" s="32" t="s">
        <v>108</v>
      </c>
    </row>
    <row r="4" spans="2:10" ht="15.6" customHeight="1" x14ac:dyDescent="0.25">
      <c r="B4" s="1" t="s">
        <v>514</v>
      </c>
      <c r="C4" s="1" t="s">
        <v>602</v>
      </c>
      <c r="D4" s="1" t="s">
        <v>654</v>
      </c>
      <c r="E4" s="125">
        <v>2346</v>
      </c>
      <c r="F4" s="189">
        <f t="shared" ref="F4:G5" si="0">+H4/$J4*100</f>
        <v>69.927243330638646</v>
      </c>
      <c r="G4" s="189">
        <f t="shared" si="0"/>
        <v>30.057599029911074</v>
      </c>
      <c r="H4" s="190">
        <v>13840</v>
      </c>
      <c r="I4" s="190">
        <v>5949</v>
      </c>
      <c r="J4" s="190">
        <v>19792</v>
      </c>
    </row>
    <row r="5" spans="2:10" ht="15.6" customHeight="1" x14ac:dyDescent="0.25">
      <c r="B5" s="1" t="s">
        <v>521</v>
      </c>
      <c r="C5" s="1" t="s">
        <v>553</v>
      </c>
      <c r="D5" s="1" t="s">
        <v>655</v>
      </c>
      <c r="E5" s="125">
        <v>5410</v>
      </c>
      <c r="F5" s="189">
        <f t="shared" si="0"/>
        <v>69.476744186046517</v>
      </c>
      <c r="G5" s="189">
        <f t="shared" si="0"/>
        <v>30.305232558139533</v>
      </c>
      <c r="H5" s="190">
        <v>956</v>
      </c>
      <c r="I5" s="190">
        <v>417</v>
      </c>
      <c r="J5" s="190">
        <v>1376</v>
      </c>
    </row>
    <row r="6" spans="2:10" ht="15.6" customHeight="1" x14ac:dyDescent="0.25">
      <c r="B6" s="1" t="s">
        <v>521</v>
      </c>
      <c r="C6" s="1" t="s">
        <v>535</v>
      </c>
      <c r="D6" s="1" t="s">
        <v>535</v>
      </c>
      <c r="E6" s="125">
        <v>5000</v>
      </c>
      <c r="F6" s="189">
        <f t="shared" ref="F6:G37" si="1">+H6/$J6*100</f>
        <v>69.47095718571039</v>
      </c>
      <c r="G6" s="189">
        <f t="shared" si="1"/>
        <v>30.501772566130352</v>
      </c>
      <c r="H6" s="190">
        <v>5095</v>
      </c>
      <c r="I6" s="190">
        <v>2237</v>
      </c>
      <c r="J6" s="190">
        <v>7334</v>
      </c>
    </row>
    <row r="7" spans="2:10" ht="15.6" customHeight="1" x14ac:dyDescent="0.25">
      <c r="B7" s="1" t="s">
        <v>524</v>
      </c>
      <c r="C7" s="1" t="s">
        <v>525</v>
      </c>
      <c r="D7" s="1" t="s">
        <v>656</v>
      </c>
      <c r="E7" s="125">
        <v>8115</v>
      </c>
      <c r="F7" s="189">
        <f t="shared" si="1"/>
        <v>69.37795079930423</v>
      </c>
      <c r="G7" s="189">
        <f t="shared" si="1"/>
        <v>30.638615091526546</v>
      </c>
      <c r="H7" s="190">
        <v>8376</v>
      </c>
      <c r="I7" s="190">
        <v>3699</v>
      </c>
      <c r="J7" s="190">
        <v>12073</v>
      </c>
    </row>
    <row r="8" spans="2:10" ht="15.6" customHeight="1" x14ac:dyDescent="0.25">
      <c r="B8" s="1" t="s">
        <v>514</v>
      </c>
      <c r="C8" s="1" t="s">
        <v>547</v>
      </c>
      <c r="D8" s="1" t="s">
        <v>657</v>
      </c>
      <c r="E8" s="125">
        <v>2500</v>
      </c>
      <c r="F8" s="189">
        <f t="shared" si="1"/>
        <v>69.366776315789465</v>
      </c>
      <c r="G8" s="189">
        <f t="shared" si="1"/>
        <v>30.509868421052634</v>
      </c>
      <c r="H8" s="190">
        <v>1687</v>
      </c>
      <c r="I8" s="190">
        <v>742</v>
      </c>
      <c r="J8" s="190">
        <v>2432</v>
      </c>
    </row>
    <row r="9" spans="2:10" ht="15.6" customHeight="1" x14ac:dyDescent="0.25">
      <c r="B9" s="1" t="s">
        <v>530</v>
      </c>
      <c r="C9" s="1" t="s">
        <v>531</v>
      </c>
      <c r="D9" s="1" t="s">
        <v>658</v>
      </c>
      <c r="E9" s="125">
        <v>4518</v>
      </c>
      <c r="F9" s="189">
        <f t="shared" si="1"/>
        <v>69.179613598578229</v>
      </c>
      <c r="G9" s="189">
        <f t="shared" si="1"/>
        <v>30.831852318981827</v>
      </c>
      <c r="H9" s="190">
        <v>12067</v>
      </c>
      <c r="I9" s="190">
        <v>5378</v>
      </c>
      <c r="J9" s="190">
        <v>17443</v>
      </c>
    </row>
    <row r="10" spans="2:10" ht="15.6" customHeight="1" x14ac:dyDescent="0.25">
      <c r="B10" s="1" t="s">
        <v>521</v>
      </c>
      <c r="C10" s="1" t="s">
        <v>551</v>
      </c>
      <c r="D10" s="1" t="s">
        <v>659</v>
      </c>
      <c r="E10" s="125">
        <v>5500</v>
      </c>
      <c r="F10" s="189">
        <f t="shared" si="1"/>
        <v>69.115815691158161</v>
      </c>
      <c r="G10" s="189">
        <f t="shared" si="1"/>
        <v>31.008717310087174</v>
      </c>
      <c r="H10" s="190">
        <v>1110</v>
      </c>
      <c r="I10" s="190">
        <v>498</v>
      </c>
      <c r="J10" s="190">
        <v>1606</v>
      </c>
    </row>
    <row r="11" spans="2:10" ht="15.6" customHeight="1" x14ac:dyDescent="0.25">
      <c r="B11" s="1" t="s">
        <v>521</v>
      </c>
      <c r="C11" s="1" t="s">
        <v>551</v>
      </c>
      <c r="D11" s="1" t="s">
        <v>660</v>
      </c>
      <c r="E11" s="125">
        <v>5523</v>
      </c>
      <c r="F11" s="189">
        <f t="shared" si="1"/>
        <v>68.925856780904112</v>
      </c>
      <c r="G11" s="189">
        <f t="shared" si="1"/>
        <v>31.07414321909588</v>
      </c>
      <c r="H11" s="190">
        <v>20675</v>
      </c>
      <c r="I11" s="190">
        <v>9321</v>
      </c>
      <c r="J11" s="190">
        <v>29996</v>
      </c>
    </row>
    <row r="12" spans="2:10" ht="15.6" customHeight="1" x14ac:dyDescent="0.25">
      <c r="B12" s="1" t="s">
        <v>521</v>
      </c>
      <c r="C12" s="1" t="s">
        <v>553</v>
      </c>
      <c r="D12" s="1" t="s">
        <v>661</v>
      </c>
      <c r="E12" s="125">
        <v>5412</v>
      </c>
      <c r="F12" s="189">
        <f t="shared" si="1"/>
        <v>68.832364056472613</v>
      </c>
      <c r="G12" s="189">
        <f t="shared" si="1"/>
        <v>31.167635943527383</v>
      </c>
      <c r="H12" s="190">
        <v>35152</v>
      </c>
      <c r="I12" s="190">
        <v>15917</v>
      </c>
      <c r="J12" s="190">
        <v>51069</v>
      </c>
    </row>
    <row r="13" spans="2:10" ht="15.6" customHeight="1" x14ac:dyDescent="0.25">
      <c r="B13" s="1" t="s">
        <v>521</v>
      </c>
      <c r="C13" s="1" t="s">
        <v>553</v>
      </c>
      <c r="D13" s="1" t="s">
        <v>662</v>
      </c>
      <c r="E13" s="125">
        <v>5411</v>
      </c>
      <c r="F13" s="189">
        <f t="shared" si="1"/>
        <v>68.422402297671553</v>
      </c>
      <c r="G13" s="189">
        <f t="shared" si="1"/>
        <v>31.562211508872707</v>
      </c>
      <c r="H13" s="190">
        <v>26682</v>
      </c>
      <c r="I13" s="190">
        <v>12308</v>
      </c>
      <c r="J13" s="190">
        <v>38996</v>
      </c>
    </row>
    <row r="14" spans="2:10" ht="15.6" customHeight="1" x14ac:dyDescent="0.25">
      <c r="B14" s="1" t="s">
        <v>577</v>
      </c>
      <c r="C14" s="1" t="s">
        <v>578</v>
      </c>
      <c r="D14" s="1" t="s">
        <v>663</v>
      </c>
      <c r="E14" s="125">
        <v>1340</v>
      </c>
      <c r="F14" s="189">
        <f t="shared" si="1"/>
        <v>67.962962962962962</v>
      </c>
      <c r="G14" s="189">
        <f t="shared" si="1"/>
        <v>31.75925925925926</v>
      </c>
      <c r="H14" s="190">
        <v>734</v>
      </c>
      <c r="I14" s="190">
        <v>343</v>
      </c>
      <c r="J14" s="190">
        <v>1080</v>
      </c>
    </row>
    <row r="15" spans="2:10" ht="15.6" customHeight="1" x14ac:dyDescent="0.25">
      <c r="B15" s="1" t="s">
        <v>514</v>
      </c>
      <c r="C15" s="1" t="s">
        <v>539</v>
      </c>
      <c r="D15" s="1" t="s">
        <v>664</v>
      </c>
      <c r="E15" s="125">
        <v>2490</v>
      </c>
      <c r="F15" s="189">
        <f t="shared" si="1"/>
        <v>67.87479406919276</v>
      </c>
      <c r="G15" s="189">
        <f t="shared" si="1"/>
        <v>32.784184514003293</v>
      </c>
      <c r="H15" s="190">
        <v>412</v>
      </c>
      <c r="I15" s="190">
        <v>199</v>
      </c>
      <c r="J15" s="190">
        <v>607</v>
      </c>
    </row>
    <row r="16" spans="2:10" ht="15.6" customHeight="1" x14ac:dyDescent="0.25">
      <c r="B16" s="1" t="s">
        <v>514</v>
      </c>
      <c r="C16" s="1" t="s">
        <v>517</v>
      </c>
      <c r="D16" s="1" t="s">
        <v>665</v>
      </c>
      <c r="E16" s="125">
        <v>2250</v>
      </c>
      <c r="F16" s="189">
        <f t="shared" si="1"/>
        <v>67.781908302354395</v>
      </c>
      <c r="G16" s="189">
        <f t="shared" si="1"/>
        <v>32.176786451879394</v>
      </c>
      <c r="H16" s="190">
        <v>1641</v>
      </c>
      <c r="I16" s="190">
        <v>779</v>
      </c>
      <c r="J16" s="190">
        <v>2421</v>
      </c>
    </row>
    <row r="17" spans="2:10" ht="15.6" customHeight="1" x14ac:dyDescent="0.25">
      <c r="B17" s="1" t="s">
        <v>530</v>
      </c>
      <c r="C17" s="1" t="s">
        <v>537</v>
      </c>
      <c r="D17" s="1" t="s">
        <v>666</v>
      </c>
      <c r="E17" s="125">
        <v>4310</v>
      </c>
      <c r="F17" s="189">
        <f t="shared" si="1"/>
        <v>67.633609602743633</v>
      </c>
      <c r="G17" s="189">
        <f t="shared" si="1"/>
        <v>32.437839382680764</v>
      </c>
      <c r="H17" s="190">
        <v>4733</v>
      </c>
      <c r="I17" s="190">
        <v>2270</v>
      </c>
      <c r="J17" s="190">
        <v>6998</v>
      </c>
    </row>
    <row r="18" spans="2:10" ht="15.6" customHeight="1" x14ac:dyDescent="0.25">
      <c r="B18" s="1" t="s">
        <v>514</v>
      </c>
      <c r="C18" s="1" t="s">
        <v>517</v>
      </c>
      <c r="D18" s="1" t="s">
        <v>667</v>
      </c>
      <c r="E18" s="125">
        <v>2230</v>
      </c>
      <c r="F18" s="189">
        <f t="shared" si="1"/>
        <v>67.616580310880821</v>
      </c>
      <c r="G18" s="189">
        <f t="shared" si="1"/>
        <v>32.124352331606218</v>
      </c>
      <c r="H18" s="190">
        <v>261</v>
      </c>
      <c r="I18" s="190">
        <v>124</v>
      </c>
      <c r="J18" s="190">
        <v>386</v>
      </c>
    </row>
    <row r="19" spans="2:10" ht="15.6" customHeight="1" x14ac:dyDescent="0.25">
      <c r="B19" s="1" t="s">
        <v>514</v>
      </c>
      <c r="C19" s="1" t="s">
        <v>602</v>
      </c>
      <c r="D19" s="1" t="s">
        <v>668</v>
      </c>
      <c r="E19" s="125">
        <v>2347</v>
      </c>
      <c r="F19" s="189">
        <f t="shared" si="1"/>
        <v>67.094588570919143</v>
      </c>
      <c r="G19" s="189">
        <f t="shared" si="1"/>
        <v>32.967816706784348</v>
      </c>
      <c r="H19" s="190">
        <v>7526</v>
      </c>
      <c r="I19" s="190">
        <v>3698</v>
      </c>
      <c r="J19" s="190">
        <v>11217</v>
      </c>
    </row>
    <row r="20" spans="2:10" ht="15.6" customHeight="1" x14ac:dyDescent="0.25">
      <c r="B20" s="1" t="s">
        <v>514</v>
      </c>
      <c r="C20" s="1" t="s">
        <v>533</v>
      </c>
      <c r="D20" s="1" t="s">
        <v>669</v>
      </c>
      <c r="E20" s="125">
        <v>2700</v>
      </c>
      <c r="F20" s="189">
        <f t="shared" si="1"/>
        <v>66.984126984126974</v>
      </c>
      <c r="G20" s="189">
        <f t="shared" si="1"/>
        <v>32.38095238095238</v>
      </c>
      <c r="H20" s="190">
        <v>211</v>
      </c>
      <c r="I20" s="190">
        <v>102</v>
      </c>
      <c r="J20" s="190">
        <v>315</v>
      </c>
    </row>
    <row r="21" spans="2:10" ht="15.6" customHeight="1" x14ac:dyDescent="0.25">
      <c r="B21" s="1" t="s">
        <v>514</v>
      </c>
      <c r="C21" s="1" t="s">
        <v>515</v>
      </c>
      <c r="D21" s="1" t="s">
        <v>670</v>
      </c>
      <c r="E21" s="125">
        <v>2122</v>
      </c>
      <c r="F21" s="189">
        <f t="shared" si="1"/>
        <v>66.948640483383684</v>
      </c>
      <c r="G21" s="189">
        <f t="shared" si="1"/>
        <v>33.172205438066463</v>
      </c>
      <c r="H21" s="190">
        <v>3324</v>
      </c>
      <c r="I21" s="190">
        <v>1647</v>
      </c>
      <c r="J21" s="190">
        <v>4965</v>
      </c>
    </row>
    <row r="22" spans="2:10" ht="15.6" customHeight="1" x14ac:dyDescent="0.25">
      <c r="B22" s="1" t="s">
        <v>521</v>
      </c>
      <c r="C22" s="1" t="s">
        <v>551</v>
      </c>
      <c r="D22" s="1" t="s">
        <v>671</v>
      </c>
      <c r="E22" s="125">
        <v>5521</v>
      </c>
      <c r="F22" s="189">
        <f t="shared" si="1"/>
        <v>66.309498297497441</v>
      </c>
      <c r="G22" s="189">
        <f t="shared" si="1"/>
        <v>33.697645069885944</v>
      </c>
      <c r="H22" s="190">
        <v>27848</v>
      </c>
      <c r="I22" s="190">
        <v>14152</v>
      </c>
      <c r="J22" s="190">
        <v>41997</v>
      </c>
    </row>
    <row r="23" spans="2:10" ht="15.6" customHeight="1" x14ac:dyDescent="0.25">
      <c r="B23" s="1" t="s">
        <v>527</v>
      </c>
      <c r="C23" s="1" t="s">
        <v>528</v>
      </c>
      <c r="D23" s="1" t="s">
        <v>225</v>
      </c>
      <c r="E23" s="125">
        <v>6211</v>
      </c>
      <c r="F23" s="189">
        <f t="shared" si="1"/>
        <v>66.101454237050746</v>
      </c>
      <c r="G23" s="189">
        <f t="shared" si="1"/>
        <v>33.899129325168644</v>
      </c>
      <c r="H23" s="190">
        <v>339817</v>
      </c>
      <c r="I23" s="190">
        <v>174270</v>
      </c>
      <c r="J23" s="190">
        <v>514084</v>
      </c>
    </row>
    <row r="24" spans="2:10" ht="15.6" customHeight="1" x14ac:dyDescent="0.25">
      <c r="B24" s="1" t="s">
        <v>527</v>
      </c>
      <c r="C24" s="1" t="s">
        <v>543</v>
      </c>
      <c r="D24" s="1" t="s">
        <v>672</v>
      </c>
      <c r="E24" s="125">
        <v>6394</v>
      </c>
      <c r="F24" s="189">
        <f t="shared" si="1"/>
        <v>65.994191066802728</v>
      </c>
      <c r="G24" s="189">
        <f t="shared" si="1"/>
        <v>34.005808933197265</v>
      </c>
      <c r="H24" s="190">
        <v>8407</v>
      </c>
      <c r="I24" s="190">
        <v>4332</v>
      </c>
      <c r="J24" s="190">
        <v>12739</v>
      </c>
    </row>
    <row r="25" spans="2:10" ht="15.6" customHeight="1" x14ac:dyDescent="0.25">
      <c r="B25" s="1" t="s">
        <v>514</v>
      </c>
      <c r="C25" s="1" t="s">
        <v>533</v>
      </c>
      <c r="D25" s="1" t="s">
        <v>673</v>
      </c>
      <c r="E25" s="125">
        <v>2724</v>
      </c>
      <c r="F25" s="189">
        <f t="shared" si="1"/>
        <v>65.739078396169958</v>
      </c>
      <c r="G25" s="189">
        <f t="shared" si="1"/>
        <v>34.280869738679428</v>
      </c>
      <c r="H25" s="190">
        <v>6591</v>
      </c>
      <c r="I25" s="190">
        <v>3437</v>
      </c>
      <c r="J25" s="190">
        <v>10026</v>
      </c>
    </row>
    <row r="26" spans="2:10" ht="15.6" customHeight="1" x14ac:dyDescent="0.25">
      <c r="B26" s="1" t="s">
        <v>521</v>
      </c>
      <c r="C26" s="1" t="s">
        <v>522</v>
      </c>
      <c r="D26" s="1" t="s">
        <v>674</v>
      </c>
      <c r="E26" s="125">
        <v>5993</v>
      </c>
      <c r="F26" s="189">
        <f t="shared" si="1"/>
        <v>65.673175745118201</v>
      </c>
      <c r="G26" s="189">
        <f t="shared" si="1"/>
        <v>34.395340870161014</v>
      </c>
      <c r="H26" s="190">
        <v>3834</v>
      </c>
      <c r="I26" s="190">
        <v>2008</v>
      </c>
      <c r="J26" s="190">
        <v>5838</v>
      </c>
    </row>
    <row r="27" spans="2:10" ht="15.6" customHeight="1" x14ac:dyDescent="0.25">
      <c r="B27" s="1" t="s">
        <v>514</v>
      </c>
      <c r="C27" s="1" t="s">
        <v>515</v>
      </c>
      <c r="D27" s="1" t="s">
        <v>675</v>
      </c>
      <c r="E27" s="125">
        <v>2110</v>
      </c>
      <c r="F27" s="189">
        <f t="shared" si="1"/>
        <v>65.629501584557758</v>
      </c>
      <c r="G27" s="189">
        <f t="shared" si="1"/>
        <v>34.514549121290692</v>
      </c>
      <c r="H27" s="190">
        <v>2278</v>
      </c>
      <c r="I27" s="190">
        <v>1198</v>
      </c>
      <c r="J27" s="190">
        <v>3471</v>
      </c>
    </row>
    <row r="28" spans="2:10" ht="15.6" customHeight="1" x14ac:dyDescent="0.25">
      <c r="B28" s="1" t="s">
        <v>530</v>
      </c>
      <c r="C28" s="1" t="s">
        <v>531</v>
      </c>
      <c r="D28" s="1" t="s">
        <v>676</v>
      </c>
      <c r="E28" s="125">
        <v>4500</v>
      </c>
      <c r="F28" s="189">
        <f t="shared" si="1"/>
        <v>65.476190476190482</v>
      </c>
      <c r="G28" s="189">
        <f t="shared" si="1"/>
        <v>35.119047619047613</v>
      </c>
      <c r="H28" s="190">
        <v>110</v>
      </c>
      <c r="I28" s="190">
        <v>59</v>
      </c>
      <c r="J28" s="190">
        <v>168</v>
      </c>
    </row>
    <row r="29" spans="2:10" ht="15.6" customHeight="1" x14ac:dyDescent="0.25">
      <c r="B29" s="1" t="s">
        <v>530</v>
      </c>
      <c r="C29" s="1" t="s">
        <v>537</v>
      </c>
      <c r="D29" s="1" t="s">
        <v>677</v>
      </c>
      <c r="E29" s="125">
        <v>4314</v>
      </c>
      <c r="F29" s="189">
        <f t="shared" si="1"/>
        <v>65.453315290933688</v>
      </c>
      <c r="G29" s="189">
        <f t="shared" si="1"/>
        <v>34.573748308525033</v>
      </c>
      <c r="H29" s="190">
        <v>4837</v>
      </c>
      <c r="I29" s="190">
        <v>2555</v>
      </c>
      <c r="J29" s="190">
        <v>7390</v>
      </c>
    </row>
    <row r="30" spans="2:10" ht="15.6" customHeight="1" x14ac:dyDescent="0.25">
      <c r="B30" s="1" t="s">
        <v>577</v>
      </c>
      <c r="C30" s="1" t="s">
        <v>578</v>
      </c>
      <c r="D30" s="1" t="s">
        <v>678</v>
      </c>
      <c r="E30" s="125">
        <v>1343</v>
      </c>
      <c r="F30" s="189">
        <f t="shared" si="1"/>
        <v>65.2797763433787</v>
      </c>
      <c r="G30" s="189">
        <f t="shared" si="1"/>
        <v>34.736668996423134</v>
      </c>
      <c r="H30" s="190">
        <v>15878</v>
      </c>
      <c r="I30" s="190">
        <v>8449</v>
      </c>
      <c r="J30" s="190">
        <v>24323</v>
      </c>
    </row>
    <row r="31" spans="2:10" ht="15.6" customHeight="1" x14ac:dyDescent="0.25">
      <c r="B31" s="1" t="s">
        <v>521</v>
      </c>
      <c r="C31" s="1" t="s">
        <v>522</v>
      </c>
      <c r="D31" s="1" t="s">
        <v>679</v>
      </c>
      <c r="E31" s="125">
        <v>5999</v>
      </c>
      <c r="F31" s="189">
        <f t="shared" si="1"/>
        <v>65.2449063593332</v>
      </c>
      <c r="G31" s="189">
        <f t="shared" si="1"/>
        <v>34.76538382383206</v>
      </c>
      <c r="H31" s="190">
        <v>12681</v>
      </c>
      <c r="I31" s="190">
        <v>6757</v>
      </c>
      <c r="J31" s="190">
        <v>19436</v>
      </c>
    </row>
    <row r="32" spans="2:10" ht="15.6" customHeight="1" x14ac:dyDescent="0.25">
      <c r="B32" s="1" t="s">
        <v>514</v>
      </c>
      <c r="C32" s="1" t="s">
        <v>539</v>
      </c>
      <c r="D32" s="1" t="s">
        <v>680</v>
      </c>
      <c r="E32" s="125">
        <v>2413</v>
      </c>
      <c r="F32" s="189">
        <f t="shared" si="1"/>
        <v>64.735099337748352</v>
      </c>
      <c r="G32" s="189">
        <f t="shared" si="1"/>
        <v>34.768211920529801</v>
      </c>
      <c r="H32" s="190">
        <v>391</v>
      </c>
      <c r="I32" s="190">
        <v>210</v>
      </c>
      <c r="J32" s="190">
        <v>604</v>
      </c>
    </row>
    <row r="33" spans="2:10" ht="15.6" customHeight="1" x14ac:dyDescent="0.25">
      <c r="B33" s="1" t="s">
        <v>530</v>
      </c>
      <c r="C33" s="1" t="s">
        <v>549</v>
      </c>
      <c r="D33" s="1" t="s">
        <v>681</v>
      </c>
      <c r="E33" s="125">
        <v>4112</v>
      </c>
      <c r="F33" s="189">
        <f t="shared" si="1"/>
        <v>64.682020413504318</v>
      </c>
      <c r="G33" s="189">
        <f t="shared" si="1"/>
        <v>35.331065166186868</v>
      </c>
      <c r="H33" s="190">
        <v>4943</v>
      </c>
      <c r="I33" s="190">
        <v>2700</v>
      </c>
      <c r="J33" s="190">
        <v>7642</v>
      </c>
    </row>
    <row r="34" spans="2:10" ht="15.6" customHeight="1" x14ac:dyDescent="0.25">
      <c r="B34" s="1" t="s">
        <v>514</v>
      </c>
      <c r="C34" s="1" t="s">
        <v>547</v>
      </c>
      <c r="D34" s="1" t="s">
        <v>682</v>
      </c>
      <c r="E34" s="125">
        <v>2525</v>
      </c>
      <c r="F34" s="189">
        <f t="shared" si="1"/>
        <v>64.344758413170538</v>
      </c>
      <c r="G34" s="189">
        <f t="shared" si="1"/>
        <v>35.675993497734581</v>
      </c>
      <c r="H34" s="190">
        <v>18604</v>
      </c>
      <c r="I34" s="190">
        <v>10315</v>
      </c>
      <c r="J34" s="190">
        <v>28913</v>
      </c>
    </row>
    <row r="35" spans="2:10" ht="15.6" customHeight="1" x14ac:dyDescent="0.25">
      <c r="B35" s="1" t="s">
        <v>514</v>
      </c>
      <c r="C35" s="1" t="s">
        <v>547</v>
      </c>
      <c r="D35" s="1" t="s">
        <v>683</v>
      </c>
      <c r="E35" s="125">
        <v>2515</v>
      </c>
      <c r="F35" s="189">
        <f t="shared" si="1"/>
        <v>64.275369997527463</v>
      </c>
      <c r="G35" s="189">
        <f t="shared" si="1"/>
        <v>35.717565610540078</v>
      </c>
      <c r="H35" s="190">
        <v>18197</v>
      </c>
      <c r="I35" s="190">
        <v>10112</v>
      </c>
      <c r="J35" s="190">
        <v>28311</v>
      </c>
    </row>
    <row r="36" spans="2:10" ht="15.6" customHeight="1" x14ac:dyDescent="0.25">
      <c r="B36" s="1" t="s">
        <v>514</v>
      </c>
      <c r="C36" s="1" t="s">
        <v>515</v>
      </c>
      <c r="D36" s="1" t="s">
        <v>684</v>
      </c>
      <c r="E36" s="125">
        <v>2114</v>
      </c>
      <c r="F36" s="189">
        <f t="shared" si="1"/>
        <v>64.000589188392993</v>
      </c>
      <c r="G36" s="189">
        <f t="shared" si="1"/>
        <v>35.999410811607014</v>
      </c>
      <c r="H36" s="190">
        <v>4345</v>
      </c>
      <c r="I36" s="190">
        <v>2444</v>
      </c>
      <c r="J36" s="190">
        <v>6789</v>
      </c>
    </row>
    <row r="37" spans="2:10" ht="15.6" customHeight="1" x14ac:dyDescent="0.25">
      <c r="B37" s="1" t="s">
        <v>514</v>
      </c>
      <c r="C37" s="1" t="s">
        <v>517</v>
      </c>
      <c r="D37" s="1" t="s">
        <v>685</v>
      </c>
      <c r="E37" s="125">
        <v>2244</v>
      </c>
      <c r="F37" s="189">
        <f t="shared" si="1"/>
        <v>63.54463130659768</v>
      </c>
      <c r="G37" s="189">
        <f t="shared" si="1"/>
        <v>36.434670116429494</v>
      </c>
      <c r="H37" s="190">
        <v>12280</v>
      </c>
      <c r="I37" s="190">
        <v>7041</v>
      </c>
      <c r="J37" s="190">
        <v>19325</v>
      </c>
    </row>
    <row r="38" spans="2:10" ht="15.6" customHeight="1" x14ac:dyDescent="0.25">
      <c r="B38" s="1" t="s">
        <v>577</v>
      </c>
      <c r="C38" s="1" t="s">
        <v>578</v>
      </c>
      <c r="D38" s="1" t="s">
        <v>686</v>
      </c>
      <c r="E38" s="125">
        <v>1344</v>
      </c>
      <c r="F38" s="189">
        <f t="shared" ref="F38:G53" si="2">+H38/$J38*100</f>
        <v>63.038431777147274</v>
      </c>
      <c r="G38" s="189">
        <f t="shared" si="2"/>
        <v>36.935775083827707</v>
      </c>
      <c r="H38" s="190">
        <v>7332</v>
      </c>
      <c r="I38" s="190">
        <v>4296</v>
      </c>
      <c r="J38" s="190">
        <v>11631</v>
      </c>
    </row>
    <row r="39" spans="2:10" ht="15.6" customHeight="1" x14ac:dyDescent="0.25">
      <c r="B39" s="1" t="s">
        <v>524</v>
      </c>
      <c r="C39" s="1" t="s">
        <v>687</v>
      </c>
      <c r="D39" s="1" t="s">
        <v>688</v>
      </c>
      <c r="E39" s="125">
        <v>8997</v>
      </c>
      <c r="F39" s="189">
        <f t="shared" si="2"/>
        <v>62.957345971563981</v>
      </c>
      <c r="G39" s="189">
        <f t="shared" si="2"/>
        <v>37.11848341232227</v>
      </c>
      <c r="H39" s="190">
        <v>3321</v>
      </c>
      <c r="I39" s="190">
        <v>1958</v>
      </c>
      <c r="J39" s="190">
        <v>5275</v>
      </c>
    </row>
    <row r="40" spans="2:10" ht="15.6" customHeight="1" x14ac:dyDescent="0.25">
      <c r="B40" s="1" t="s">
        <v>514</v>
      </c>
      <c r="C40" s="1" t="s">
        <v>547</v>
      </c>
      <c r="D40" s="1" t="s">
        <v>689</v>
      </c>
      <c r="E40" s="125">
        <v>2514</v>
      </c>
      <c r="F40" s="189">
        <f t="shared" si="2"/>
        <v>62.75445292620865</v>
      </c>
      <c r="G40" s="189">
        <f t="shared" si="2"/>
        <v>37.277353689567427</v>
      </c>
      <c r="H40" s="190">
        <v>3946</v>
      </c>
      <c r="I40" s="190">
        <v>2344</v>
      </c>
      <c r="J40" s="190">
        <v>6288</v>
      </c>
    </row>
    <row r="41" spans="2:10" ht="15.6" customHeight="1" x14ac:dyDescent="0.25">
      <c r="B41" s="1" t="s">
        <v>514</v>
      </c>
      <c r="C41" s="1" t="s">
        <v>539</v>
      </c>
      <c r="D41" s="1" t="s">
        <v>690</v>
      </c>
      <c r="E41" s="125">
        <v>2400</v>
      </c>
      <c r="F41" s="189">
        <f t="shared" si="2"/>
        <v>62.320675105485236</v>
      </c>
      <c r="G41" s="189">
        <f t="shared" si="2"/>
        <v>37.628691983122366</v>
      </c>
      <c r="H41" s="190">
        <v>7385</v>
      </c>
      <c r="I41" s="190">
        <v>4459</v>
      </c>
      <c r="J41" s="190">
        <v>11850</v>
      </c>
    </row>
    <row r="42" spans="2:10" ht="15.6" customHeight="1" x14ac:dyDescent="0.25">
      <c r="B42" s="1" t="s">
        <v>514</v>
      </c>
      <c r="C42" s="1" t="s">
        <v>539</v>
      </c>
      <c r="D42" s="1" t="s">
        <v>691</v>
      </c>
      <c r="E42" s="125">
        <v>2414</v>
      </c>
      <c r="F42" s="189">
        <f t="shared" si="2"/>
        <v>62.238677635040617</v>
      </c>
      <c r="G42" s="189">
        <f t="shared" si="2"/>
        <v>37.762605716045741</v>
      </c>
      <c r="H42" s="190">
        <v>96994</v>
      </c>
      <c r="I42" s="190">
        <v>58850</v>
      </c>
      <c r="J42" s="190">
        <v>155842</v>
      </c>
    </row>
    <row r="43" spans="2:10" ht="15.6" customHeight="1" x14ac:dyDescent="0.25">
      <c r="B43" s="1" t="s">
        <v>577</v>
      </c>
      <c r="C43" s="1" t="s">
        <v>578</v>
      </c>
      <c r="D43" s="1" t="s">
        <v>692</v>
      </c>
      <c r="E43" s="125">
        <v>1323</v>
      </c>
      <c r="F43" s="189">
        <f t="shared" si="2"/>
        <v>62.208915502328679</v>
      </c>
      <c r="G43" s="189">
        <f t="shared" si="2"/>
        <v>37.794680908453365</v>
      </c>
      <c r="H43" s="190">
        <v>34595</v>
      </c>
      <c r="I43" s="190">
        <v>21018</v>
      </c>
      <c r="J43" s="190">
        <v>55611</v>
      </c>
    </row>
    <row r="44" spans="2:10" ht="15.6" customHeight="1" x14ac:dyDescent="0.25">
      <c r="B44" s="1" t="s">
        <v>530</v>
      </c>
      <c r="C44" s="1" t="s">
        <v>537</v>
      </c>
      <c r="D44" s="1" t="s">
        <v>693</v>
      </c>
      <c r="E44" s="125">
        <v>4311</v>
      </c>
      <c r="F44" s="189">
        <f t="shared" si="2"/>
        <v>61.865051752631118</v>
      </c>
      <c r="G44" s="189">
        <f t="shared" si="2"/>
        <v>38.131686526920063</v>
      </c>
      <c r="H44" s="190">
        <v>56901</v>
      </c>
      <c r="I44" s="190">
        <v>35072</v>
      </c>
      <c r="J44" s="190">
        <v>91976</v>
      </c>
    </row>
    <row r="45" spans="2:10" ht="15.6" customHeight="1" x14ac:dyDescent="0.25">
      <c r="B45" s="1" t="s">
        <v>577</v>
      </c>
      <c r="C45" s="1" t="s">
        <v>627</v>
      </c>
      <c r="D45" s="1" t="s">
        <v>694</v>
      </c>
      <c r="E45" s="125">
        <v>1419</v>
      </c>
      <c r="F45" s="189">
        <f t="shared" si="2"/>
        <v>61.765105227427021</v>
      </c>
      <c r="G45" s="189">
        <f t="shared" si="2"/>
        <v>38.275627970128987</v>
      </c>
      <c r="H45" s="190">
        <v>4549</v>
      </c>
      <c r="I45" s="190">
        <v>2819</v>
      </c>
      <c r="J45" s="190">
        <v>7365</v>
      </c>
    </row>
    <row r="46" spans="2:10" ht="15.6" customHeight="1" x14ac:dyDescent="0.25">
      <c r="B46" s="1" t="s">
        <v>524</v>
      </c>
      <c r="C46" s="1" t="s">
        <v>695</v>
      </c>
      <c r="D46" s="1" t="s">
        <v>696</v>
      </c>
      <c r="E46" s="125">
        <v>8512</v>
      </c>
      <c r="F46" s="189">
        <f t="shared" si="2"/>
        <v>61.728115810902509</v>
      </c>
      <c r="G46" s="189">
        <f t="shared" si="2"/>
        <v>38.158787604614339</v>
      </c>
      <c r="H46" s="190">
        <v>2729</v>
      </c>
      <c r="I46" s="190">
        <v>1687</v>
      </c>
      <c r="J46" s="190">
        <v>4421</v>
      </c>
    </row>
    <row r="47" spans="2:10" ht="15.6" customHeight="1" x14ac:dyDescent="0.25">
      <c r="B47" s="1" t="s">
        <v>514</v>
      </c>
      <c r="C47" s="1" t="s">
        <v>533</v>
      </c>
      <c r="D47" s="1" t="s">
        <v>697</v>
      </c>
      <c r="E47" s="125">
        <v>2710</v>
      </c>
      <c r="F47" s="189">
        <f t="shared" si="2"/>
        <v>61.702127659574465</v>
      </c>
      <c r="G47" s="189">
        <f t="shared" si="2"/>
        <v>39.539007092198581</v>
      </c>
      <c r="H47" s="190">
        <v>348</v>
      </c>
      <c r="I47" s="190">
        <v>223</v>
      </c>
      <c r="J47" s="190">
        <v>564</v>
      </c>
    </row>
    <row r="48" spans="2:10" ht="15.6" customHeight="1" x14ac:dyDescent="0.25">
      <c r="B48" s="1" t="s">
        <v>514</v>
      </c>
      <c r="C48" s="1" t="s">
        <v>517</v>
      </c>
      <c r="D48" s="1" t="s">
        <v>698</v>
      </c>
      <c r="E48" s="125">
        <v>2251</v>
      </c>
      <c r="F48" s="189">
        <f t="shared" si="2"/>
        <v>61.644263082093133</v>
      </c>
      <c r="G48" s="189">
        <f t="shared" si="2"/>
        <v>38.354536725876144</v>
      </c>
      <c r="H48" s="190">
        <v>51362</v>
      </c>
      <c r="I48" s="190">
        <v>31957</v>
      </c>
      <c r="J48" s="190">
        <v>83320</v>
      </c>
    </row>
    <row r="49" spans="2:10" ht="15.6" customHeight="1" x14ac:dyDescent="0.25">
      <c r="B49" s="1" t="s">
        <v>521</v>
      </c>
      <c r="C49" s="1" t="s">
        <v>551</v>
      </c>
      <c r="D49" s="1" t="s">
        <v>699</v>
      </c>
      <c r="E49" s="125">
        <v>5520</v>
      </c>
      <c r="F49" s="189">
        <f t="shared" si="2"/>
        <v>61.517241379310349</v>
      </c>
      <c r="G49" s="189">
        <f t="shared" si="2"/>
        <v>39.172413793103452</v>
      </c>
      <c r="H49" s="190">
        <v>446</v>
      </c>
      <c r="I49" s="190">
        <v>284</v>
      </c>
      <c r="J49" s="190">
        <v>725</v>
      </c>
    </row>
    <row r="50" spans="2:10" ht="15.6" customHeight="1" x14ac:dyDescent="0.25">
      <c r="B50" s="1" t="s">
        <v>530</v>
      </c>
      <c r="C50" s="1" t="s">
        <v>531</v>
      </c>
      <c r="D50" s="1" t="s">
        <v>700</v>
      </c>
      <c r="E50" s="125">
        <v>4521</v>
      </c>
      <c r="F50" s="189">
        <f t="shared" si="2"/>
        <v>61.219747020351242</v>
      </c>
      <c r="G50" s="189">
        <f t="shared" si="2"/>
        <v>38.783572922545737</v>
      </c>
      <c r="H50" s="190">
        <v>18440</v>
      </c>
      <c r="I50" s="190">
        <v>11682</v>
      </c>
      <c r="J50" s="190">
        <v>30121</v>
      </c>
    </row>
    <row r="51" spans="2:10" ht="15.6" customHeight="1" x14ac:dyDescent="0.25">
      <c r="B51" s="1" t="s">
        <v>514</v>
      </c>
      <c r="C51" s="1" t="s">
        <v>533</v>
      </c>
      <c r="D51" s="1" t="s">
        <v>701</v>
      </c>
      <c r="E51" s="125">
        <v>2712</v>
      </c>
      <c r="F51" s="189">
        <f t="shared" si="2"/>
        <v>60.590390002154706</v>
      </c>
      <c r="G51" s="189">
        <f t="shared" si="2"/>
        <v>39.373698197227611</v>
      </c>
      <c r="H51" s="190">
        <v>8436</v>
      </c>
      <c r="I51" s="190">
        <v>5482</v>
      </c>
      <c r="J51" s="190">
        <v>13923</v>
      </c>
    </row>
    <row r="52" spans="2:10" ht="15.6" customHeight="1" x14ac:dyDescent="0.25">
      <c r="B52" s="1" t="s">
        <v>514</v>
      </c>
      <c r="C52" s="1" t="s">
        <v>602</v>
      </c>
      <c r="D52" s="1" t="s">
        <v>702</v>
      </c>
      <c r="E52" s="125">
        <v>2323</v>
      </c>
      <c r="F52" s="189">
        <f t="shared" si="2"/>
        <v>60.130925984584515</v>
      </c>
      <c r="G52" s="189">
        <f t="shared" si="2"/>
        <v>39.911308203991133</v>
      </c>
      <c r="H52" s="190">
        <v>5695</v>
      </c>
      <c r="I52" s="190">
        <v>3780</v>
      </c>
      <c r="J52" s="190">
        <v>9471</v>
      </c>
    </row>
    <row r="53" spans="2:10" ht="15.6" customHeight="1" x14ac:dyDescent="0.25">
      <c r="B53" s="66" t="s">
        <v>521</v>
      </c>
      <c r="C53" s="66" t="s">
        <v>613</v>
      </c>
      <c r="D53" s="66" t="s">
        <v>703</v>
      </c>
      <c r="E53" s="356">
        <v>5615</v>
      </c>
      <c r="F53" s="192">
        <f t="shared" si="2"/>
        <v>60.06727534839019</v>
      </c>
      <c r="G53" s="192">
        <f t="shared" si="2"/>
        <v>39.836617011052375</v>
      </c>
      <c r="H53" s="357">
        <v>1250</v>
      </c>
      <c r="I53" s="357">
        <v>829</v>
      </c>
      <c r="J53" s="357">
        <v>2081</v>
      </c>
    </row>
    <row r="54" spans="2:10" x14ac:dyDescent="0.25">
      <c r="B54" s="404" t="s">
        <v>200</v>
      </c>
      <c r="C54" s="404"/>
      <c r="D54" s="404"/>
      <c r="E54" s="404"/>
      <c r="F54" s="404"/>
      <c r="G54" s="404"/>
      <c r="H54" s="404"/>
      <c r="I54" s="404"/>
      <c r="J54" s="404"/>
    </row>
    <row r="55" spans="2:10" ht="21.95" customHeight="1" x14ac:dyDescent="0.25">
      <c r="B55" s="387" t="s">
        <v>201</v>
      </c>
      <c r="C55" s="387"/>
      <c r="D55" s="387"/>
      <c r="E55" s="387"/>
      <c r="F55" s="387"/>
      <c r="G55" s="387"/>
      <c r="H55" s="387"/>
      <c r="I55" s="387"/>
      <c r="J55" s="387"/>
    </row>
    <row r="56" spans="2:10" x14ac:dyDescent="0.25">
      <c r="B56" s="30" t="s">
        <v>202</v>
      </c>
      <c r="C56" s="27"/>
      <c r="D56" s="27"/>
      <c r="E56" s="31"/>
      <c r="F56" s="34"/>
      <c r="G56" s="27"/>
      <c r="H56" s="27"/>
      <c r="I56" s="27"/>
    </row>
  </sheetData>
  <mergeCells count="2">
    <mergeCell ref="B54:J54"/>
    <mergeCell ref="B55:J55"/>
  </mergeCells>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14B9-89C8-4CF2-BE19-4836070EF408}">
  <sheetPr>
    <tabColor theme="4"/>
  </sheetPr>
  <dimension ref="B1:H77"/>
  <sheetViews>
    <sheetView zoomScale="89" zoomScaleNormal="89" workbookViewId="0">
      <selection activeCell="B1" sqref="B1"/>
    </sheetView>
  </sheetViews>
  <sheetFormatPr defaultRowHeight="15" x14ac:dyDescent="0.25"/>
  <cols>
    <col min="2" max="2" width="38.7109375" customWidth="1"/>
    <col min="3" max="3" width="47.140625" customWidth="1"/>
    <col min="4" max="5" width="8.5703125" style="18" customWidth="1"/>
    <col min="6" max="6" width="9.5703125" style="18" customWidth="1"/>
    <col min="7" max="7" width="8.5703125" style="18" customWidth="1"/>
    <col min="8" max="8" width="9.85546875" style="18" customWidth="1"/>
    <col min="9" max="9" width="17.7109375" customWidth="1"/>
  </cols>
  <sheetData>
    <row r="1" spans="2:8" x14ac:dyDescent="0.25">
      <c r="B1" s="312" t="s">
        <v>704</v>
      </c>
    </row>
    <row r="2" spans="2:8" ht="27.95" customHeight="1" x14ac:dyDescent="0.25">
      <c r="B2" s="178"/>
      <c r="C2" s="7"/>
      <c r="D2" s="17"/>
      <c r="E2" s="17"/>
      <c r="F2" s="17"/>
      <c r="G2" s="17"/>
      <c r="H2" s="17"/>
    </row>
    <row r="3" spans="2:8" ht="29.45" customHeight="1" x14ac:dyDescent="0.25">
      <c r="B3" s="24" t="s">
        <v>564</v>
      </c>
      <c r="C3" s="25" t="s">
        <v>705</v>
      </c>
      <c r="D3" s="32" t="s">
        <v>104</v>
      </c>
      <c r="E3" s="32" t="s">
        <v>105</v>
      </c>
      <c r="F3" s="32" t="s">
        <v>106</v>
      </c>
      <c r="G3" s="32" t="s">
        <v>107</v>
      </c>
      <c r="H3" s="32" t="s">
        <v>108</v>
      </c>
    </row>
    <row r="4" spans="2:8" x14ac:dyDescent="0.25">
      <c r="B4" s="71" t="s">
        <v>192</v>
      </c>
      <c r="C4" s="44" t="s">
        <v>706</v>
      </c>
      <c r="D4" s="61">
        <f t="shared" ref="D4:D67" si="0">+F4/$H4*100</f>
        <v>99.099909990999109</v>
      </c>
      <c r="E4" s="61">
        <f t="shared" ref="E4:E67" si="1">+G4/$H4*100</f>
        <v>0.90009000900090008</v>
      </c>
      <c r="F4" s="63">
        <v>1101</v>
      </c>
      <c r="G4" s="63">
        <v>10</v>
      </c>
      <c r="H4" s="65">
        <f>SUM(F4:G4)</f>
        <v>1111</v>
      </c>
    </row>
    <row r="5" spans="2:8" x14ac:dyDescent="0.25">
      <c r="B5" s="70" t="s">
        <v>192</v>
      </c>
      <c r="C5" s="59" t="s">
        <v>216</v>
      </c>
      <c r="D5" s="60">
        <f t="shared" si="0"/>
        <v>98.922056384742945</v>
      </c>
      <c r="E5" s="60">
        <f t="shared" si="1"/>
        <v>1.0779436152570481</v>
      </c>
      <c r="F5" s="62">
        <v>1193</v>
      </c>
      <c r="G5" s="62">
        <v>13</v>
      </c>
      <c r="H5" s="64">
        <f>SUM(F5:G5)</f>
        <v>1206</v>
      </c>
    </row>
    <row r="6" spans="2:8" x14ac:dyDescent="0.25">
      <c r="B6" s="71" t="s">
        <v>178</v>
      </c>
      <c r="C6" s="44" t="s">
        <v>209</v>
      </c>
      <c r="D6" s="61">
        <f t="shared" si="0"/>
        <v>98.906975377563612</v>
      </c>
      <c r="E6" s="61">
        <f t="shared" si="1"/>
        <v>1.0930246224363871</v>
      </c>
      <c r="F6" s="63">
        <v>16831</v>
      </c>
      <c r="G6" s="63">
        <v>186</v>
      </c>
      <c r="H6" s="65">
        <f>SUM(F6:G6)</f>
        <v>17017</v>
      </c>
    </row>
    <row r="7" spans="2:8" x14ac:dyDescent="0.25">
      <c r="B7" s="70" t="s">
        <v>146</v>
      </c>
      <c r="C7" s="59" t="s">
        <v>216</v>
      </c>
      <c r="D7" s="60">
        <f t="shared" si="0"/>
        <v>98.769230769230759</v>
      </c>
      <c r="E7" s="60">
        <f t="shared" si="1"/>
        <v>1.2307692307692308</v>
      </c>
      <c r="F7" s="62">
        <v>1284</v>
      </c>
      <c r="G7" s="62">
        <v>16</v>
      </c>
      <c r="H7" s="64">
        <f>G7+F7</f>
        <v>1300</v>
      </c>
    </row>
    <row r="8" spans="2:8" x14ac:dyDescent="0.25">
      <c r="B8" s="71" t="s">
        <v>158</v>
      </c>
      <c r="C8" s="44" t="s">
        <v>568</v>
      </c>
      <c r="D8" s="61">
        <f t="shared" si="0"/>
        <v>98.652291105121293</v>
      </c>
      <c r="E8" s="61">
        <f t="shared" si="1"/>
        <v>1.3477088948787064</v>
      </c>
      <c r="F8" s="63">
        <v>1464</v>
      </c>
      <c r="G8" s="63">
        <v>20</v>
      </c>
      <c r="H8" s="65">
        <f>G8+F8</f>
        <v>1484</v>
      </c>
    </row>
    <row r="9" spans="2:8" x14ac:dyDescent="0.25">
      <c r="B9" s="70" t="s">
        <v>192</v>
      </c>
      <c r="C9" s="59" t="s">
        <v>585</v>
      </c>
      <c r="D9" s="60">
        <f t="shared" si="0"/>
        <v>98.458904109589042</v>
      </c>
      <c r="E9" s="60">
        <f t="shared" si="1"/>
        <v>1.5410958904109588</v>
      </c>
      <c r="F9" s="62">
        <v>2300</v>
      </c>
      <c r="G9" s="62">
        <v>36</v>
      </c>
      <c r="H9" s="64">
        <f>SUM(F9:G9)</f>
        <v>2336</v>
      </c>
    </row>
    <row r="10" spans="2:8" x14ac:dyDescent="0.25">
      <c r="B10" s="71" t="s">
        <v>192</v>
      </c>
      <c r="C10" s="44" t="s">
        <v>220</v>
      </c>
      <c r="D10" s="61">
        <f t="shared" si="0"/>
        <v>98.296766743648959</v>
      </c>
      <c r="E10" s="61">
        <f t="shared" si="1"/>
        <v>1.7032332563510393</v>
      </c>
      <c r="F10" s="63">
        <v>6810</v>
      </c>
      <c r="G10" s="63">
        <v>118</v>
      </c>
      <c r="H10" s="65">
        <f>SUM(F10:G10)</f>
        <v>6928</v>
      </c>
    </row>
    <row r="11" spans="2:8" x14ac:dyDescent="0.25">
      <c r="B11" s="70" t="s">
        <v>192</v>
      </c>
      <c r="C11" s="59" t="s">
        <v>210</v>
      </c>
      <c r="D11" s="60">
        <f t="shared" si="0"/>
        <v>98.286290322580655</v>
      </c>
      <c r="E11" s="60">
        <f t="shared" si="1"/>
        <v>1.7137096774193548</v>
      </c>
      <c r="F11" s="62">
        <v>4875</v>
      </c>
      <c r="G11" s="62">
        <v>85</v>
      </c>
      <c r="H11" s="64">
        <f>SUM(F11:G11)</f>
        <v>4960</v>
      </c>
    </row>
    <row r="12" spans="2:8" x14ac:dyDescent="0.25">
      <c r="B12" s="71" t="s">
        <v>158</v>
      </c>
      <c r="C12" s="44" t="s">
        <v>216</v>
      </c>
      <c r="D12" s="61">
        <f t="shared" si="0"/>
        <v>98.238590872698168</v>
      </c>
      <c r="E12" s="61">
        <f t="shared" si="1"/>
        <v>1.7614091273018415</v>
      </c>
      <c r="F12" s="63">
        <v>1227</v>
      </c>
      <c r="G12" s="63">
        <v>22</v>
      </c>
      <c r="H12" s="65">
        <f>G12+F12</f>
        <v>1249</v>
      </c>
    </row>
    <row r="13" spans="2:8" x14ac:dyDescent="0.25">
      <c r="B13" s="70" t="s">
        <v>158</v>
      </c>
      <c r="C13" s="59" t="s">
        <v>210</v>
      </c>
      <c r="D13" s="60">
        <f t="shared" si="0"/>
        <v>98.147290412227889</v>
      </c>
      <c r="E13" s="60">
        <f t="shared" si="1"/>
        <v>1.8527095877721167</v>
      </c>
      <c r="F13" s="62">
        <v>2119</v>
      </c>
      <c r="G13" s="62">
        <v>40</v>
      </c>
      <c r="H13" s="64">
        <f>G13+F13</f>
        <v>2159</v>
      </c>
    </row>
    <row r="14" spans="2:8" x14ac:dyDescent="0.25">
      <c r="B14" s="71" t="s">
        <v>178</v>
      </c>
      <c r="C14" s="44" t="s">
        <v>211</v>
      </c>
      <c r="D14" s="61">
        <f t="shared" si="0"/>
        <v>98.026905829596416</v>
      </c>
      <c r="E14" s="61">
        <f t="shared" si="1"/>
        <v>1.9730941704035874</v>
      </c>
      <c r="F14" s="63">
        <v>1093</v>
      </c>
      <c r="G14" s="63">
        <v>22</v>
      </c>
      <c r="H14" s="65">
        <f>SUM(F14:G14)</f>
        <v>1115</v>
      </c>
    </row>
    <row r="15" spans="2:8" x14ac:dyDescent="0.25">
      <c r="B15" s="70" t="s">
        <v>173</v>
      </c>
      <c r="C15" s="59" t="s">
        <v>216</v>
      </c>
      <c r="D15" s="60">
        <f t="shared" si="0"/>
        <v>98.021454112038143</v>
      </c>
      <c r="E15" s="60">
        <f t="shared" si="1"/>
        <v>1.9785458879618592</v>
      </c>
      <c r="F15" s="62">
        <v>8224</v>
      </c>
      <c r="G15" s="62">
        <v>166</v>
      </c>
      <c r="H15" s="64">
        <f>SUM(F15:G15)</f>
        <v>8390</v>
      </c>
    </row>
    <row r="16" spans="2:8" x14ac:dyDescent="0.25">
      <c r="B16" s="71" t="s">
        <v>139</v>
      </c>
      <c r="C16" s="44" t="s">
        <v>572</v>
      </c>
      <c r="D16" s="61">
        <f t="shared" si="0"/>
        <v>97.951422963689893</v>
      </c>
      <c r="E16" s="61">
        <f t="shared" si="1"/>
        <v>2.0485770363101081</v>
      </c>
      <c r="F16" s="63">
        <v>7985</v>
      </c>
      <c r="G16" s="63">
        <v>167</v>
      </c>
      <c r="H16" s="65">
        <f>G16+F16</f>
        <v>8152</v>
      </c>
    </row>
    <row r="17" spans="2:8" x14ac:dyDescent="0.25">
      <c r="B17" s="70" t="s">
        <v>198</v>
      </c>
      <c r="C17" s="59" t="s">
        <v>218</v>
      </c>
      <c r="D17" s="60">
        <f t="shared" si="0"/>
        <v>97.648624667258204</v>
      </c>
      <c r="E17" s="60">
        <f t="shared" si="1"/>
        <v>2.3513753327417923</v>
      </c>
      <c r="F17" s="62">
        <v>2201</v>
      </c>
      <c r="G17" s="62">
        <v>53</v>
      </c>
      <c r="H17" s="64">
        <f>SUM(F17:G17)</f>
        <v>2254</v>
      </c>
    </row>
    <row r="18" spans="2:8" x14ac:dyDescent="0.25">
      <c r="B18" s="71" t="s">
        <v>184</v>
      </c>
      <c r="C18" s="44" t="s">
        <v>216</v>
      </c>
      <c r="D18" s="61">
        <f t="shared" si="0"/>
        <v>97.6</v>
      </c>
      <c r="E18" s="61">
        <f t="shared" si="1"/>
        <v>2.4</v>
      </c>
      <c r="F18" s="63">
        <v>5246</v>
      </c>
      <c r="G18" s="63">
        <v>129</v>
      </c>
      <c r="H18" s="65">
        <f>SUM(F18:G18)</f>
        <v>5375</v>
      </c>
    </row>
    <row r="19" spans="2:8" x14ac:dyDescent="0.25">
      <c r="B19" s="70" t="s">
        <v>198</v>
      </c>
      <c r="C19" s="59" t="s">
        <v>210</v>
      </c>
      <c r="D19" s="60">
        <f t="shared" si="0"/>
        <v>97.560231777981087</v>
      </c>
      <c r="E19" s="60">
        <f t="shared" si="1"/>
        <v>2.4397682220189081</v>
      </c>
      <c r="F19" s="62">
        <v>12796</v>
      </c>
      <c r="G19" s="62">
        <v>320</v>
      </c>
      <c r="H19" s="64">
        <f>SUM(F19:G19)</f>
        <v>13116</v>
      </c>
    </row>
    <row r="20" spans="2:8" x14ac:dyDescent="0.25">
      <c r="B20" s="71" t="s">
        <v>184</v>
      </c>
      <c r="C20" s="44" t="s">
        <v>211</v>
      </c>
      <c r="D20" s="61">
        <f t="shared" si="0"/>
        <v>97.521367521367523</v>
      </c>
      <c r="E20" s="61">
        <f t="shared" si="1"/>
        <v>2.4786324786324787</v>
      </c>
      <c r="F20" s="63">
        <v>22820</v>
      </c>
      <c r="G20" s="63">
        <v>580</v>
      </c>
      <c r="H20" s="65">
        <f>SUM(F20:G20)</f>
        <v>23400</v>
      </c>
    </row>
    <row r="21" spans="2:8" x14ac:dyDescent="0.25">
      <c r="B21" s="70" t="s">
        <v>139</v>
      </c>
      <c r="C21" s="59" t="s">
        <v>568</v>
      </c>
      <c r="D21" s="60">
        <f t="shared" si="0"/>
        <v>97.51264755480608</v>
      </c>
      <c r="E21" s="60">
        <f t="shared" si="1"/>
        <v>2.4873524451939293</v>
      </c>
      <c r="F21" s="62">
        <v>2313</v>
      </c>
      <c r="G21" s="62">
        <v>59</v>
      </c>
      <c r="H21" s="64">
        <f>G21+F21</f>
        <v>2372</v>
      </c>
    </row>
    <row r="22" spans="2:8" x14ac:dyDescent="0.25">
      <c r="B22" s="71" t="s">
        <v>196</v>
      </c>
      <c r="C22" s="44" t="s">
        <v>210</v>
      </c>
      <c r="D22" s="61">
        <f t="shared" si="0"/>
        <v>97.467427902210517</v>
      </c>
      <c r="E22" s="61">
        <f t="shared" si="1"/>
        <v>2.532572097789489</v>
      </c>
      <c r="F22" s="63">
        <v>6658</v>
      </c>
      <c r="G22" s="63">
        <v>173</v>
      </c>
      <c r="H22" s="65">
        <f>SUM(F22:G22)</f>
        <v>6831</v>
      </c>
    </row>
    <row r="23" spans="2:8" x14ac:dyDescent="0.25">
      <c r="B23" s="70" t="s">
        <v>198</v>
      </c>
      <c r="C23" s="59" t="s">
        <v>212</v>
      </c>
      <c r="D23" s="60">
        <f t="shared" si="0"/>
        <v>97.182785260688433</v>
      </c>
      <c r="E23" s="60">
        <f t="shared" si="1"/>
        <v>2.8172147393115723</v>
      </c>
      <c r="F23" s="62">
        <v>48053</v>
      </c>
      <c r="G23" s="62">
        <v>1393</v>
      </c>
      <c r="H23" s="64">
        <f>SUM(F23:G23)</f>
        <v>49446</v>
      </c>
    </row>
    <row r="24" spans="2:8" x14ac:dyDescent="0.25">
      <c r="B24" s="71" t="s">
        <v>133</v>
      </c>
      <c r="C24" s="44" t="s">
        <v>212</v>
      </c>
      <c r="D24" s="61">
        <f t="shared" si="0"/>
        <v>97.172859450726975</v>
      </c>
      <c r="E24" s="61">
        <f t="shared" si="1"/>
        <v>2.8271405492730208</v>
      </c>
      <c r="F24" s="63">
        <v>1203</v>
      </c>
      <c r="G24" s="63">
        <v>35</v>
      </c>
      <c r="H24" s="65">
        <f>G24+F24</f>
        <v>1238</v>
      </c>
    </row>
    <row r="25" spans="2:8" x14ac:dyDescent="0.25">
      <c r="B25" s="70" t="s">
        <v>178</v>
      </c>
      <c r="C25" s="59" t="s">
        <v>568</v>
      </c>
      <c r="D25" s="60">
        <f t="shared" si="0"/>
        <v>97.153153153153156</v>
      </c>
      <c r="E25" s="60">
        <f t="shared" si="1"/>
        <v>2.8468468468468471</v>
      </c>
      <c r="F25" s="62">
        <v>2696</v>
      </c>
      <c r="G25" s="62">
        <v>79</v>
      </c>
      <c r="H25" s="64">
        <f>SUM(F25:G25)</f>
        <v>2775</v>
      </c>
    </row>
    <row r="26" spans="2:8" x14ac:dyDescent="0.25">
      <c r="B26" s="71" t="s">
        <v>194</v>
      </c>
      <c r="C26" s="44" t="s">
        <v>214</v>
      </c>
      <c r="D26" s="61">
        <f t="shared" si="0"/>
        <v>97.150663544106166</v>
      </c>
      <c r="E26" s="61">
        <f t="shared" si="1"/>
        <v>2.849336455893833</v>
      </c>
      <c r="F26" s="63">
        <v>27379</v>
      </c>
      <c r="G26" s="63">
        <v>803</v>
      </c>
      <c r="H26" s="65">
        <f>SUM(F26:G26)</f>
        <v>28182</v>
      </c>
    </row>
    <row r="27" spans="2:8" x14ac:dyDescent="0.25">
      <c r="B27" s="70" t="s">
        <v>178</v>
      </c>
      <c r="C27" s="59" t="s">
        <v>575</v>
      </c>
      <c r="D27" s="60">
        <f t="shared" si="0"/>
        <v>96.626599457153944</v>
      </c>
      <c r="E27" s="60">
        <f t="shared" si="1"/>
        <v>3.3734005428460647</v>
      </c>
      <c r="F27" s="62">
        <v>2492</v>
      </c>
      <c r="G27" s="62">
        <v>87</v>
      </c>
      <c r="H27" s="64">
        <f>SUM(F27:G27)</f>
        <v>2579</v>
      </c>
    </row>
    <row r="28" spans="2:8" x14ac:dyDescent="0.25">
      <c r="B28" s="71" t="s">
        <v>190</v>
      </c>
      <c r="C28" s="44" t="s">
        <v>215</v>
      </c>
      <c r="D28" s="61">
        <f t="shared" si="0"/>
        <v>96.3618323135439</v>
      </c>
      <c r="E28" s="61">
        <f t="shared" si="1"/>
        <v>3.6381676864560939</v>
      </c>
      <c r="F28" s="63">
        <v>11654</v>
      </c>
      <c r="G28" s="63">
        <v>440</v>
      </c>
      <c r="H28" s="65">
        <f>SUM(F28:G28)</f>
        <v>12094</v>
      </c>
    </row>
    <row r="29" spans="2:8" x14ac:dyDescent="0.25">
      <c r="B29" s="70" t="s">
        <v>190</v>
      </c>
      <c r="C29" s="59" t="s">
        <v>216</v>
      </c>
      <c r="D29" s="60">
        <f t="shared" si="0"/>
        <v>96.20637329286798</v>
      </c>
      <c r="E29" s="60">
        <f t="shared" si="1"/>
        <v>3.793626707132018</v>
      </c>
      <c r="F29" s="62">
        <v>1268</v>
      </c>
      <c r="G29" s="62">
        <v>50</v>
      </c>
      <c r="H29" s="64">
        <f>SUM(F29:G29)</f>
        <v>1318</v>
      </c>
    </row>
    <row r="30" spans="2:8" x14ac:dyDescent="0.25">
      <c r="B30" s="71" t="s">
        <v>146</v>
      </c>
      <c r="C30" s="44" t="s">
        <v>220</v>
      </c>
      <c r="D30" s="61">
        <f t="shared" si="0"/>
        <v>96.184687015002595</v>
      </c>
      <c r="E30" s="61">
        <f t="shared" si="1"/>
        <v>3.8153129849974134</v>
      </c>
      <c r="F30" s="63">
        <v>7437</v>
      </c>
      <c r="G30" s="63">
        <v>295</v>
      </c>
      <c r="H30" s="65">
        <f>G30+F30</f>
        <v>7732</v>
      </c>
    </row>
    <row r="31" spans="2:8" x14ac:dyDescent="0.25">
      <c r="B31" s="70" t="s">
        <v>146</v>
      </c>
      <c r="C31" s="59" t="s">
        <v>585</v>
      </c>
      <c r="D31" s="60">
        <f t="shared" si="0"/>
        <v>96.087352138307551</v>
      </c>
      <c r="E31" s="60">
        <f t="shared" si="1"/>
        <v>3.9126478616924478</v>
      </c>
      <c r="F31" s="62">
        <v>1056</v>
      </c>
      <c r="G31" s="62">
        <v>43</v>
      </c>
      <c r="H31" s="64">
        <f>G31+F31</f>
        <v>1099</v>
      </c>
    </row>
    <row r="32" spans="2:8" x14ac:dyDescent="0.25">
      <c r="B32" s="71" t="s">
        <v>196</v>
      </c>
      <c r="C32" s="44" t="s">
        <v>212</v>
      </c>
      <c r="D32" s="61">
        <f t="shared" si="0"/>
        <v>95.997573566144112</v>
      </c>
      <c r="E32" s="61">
        <f t="shared" si="1"/>
        <v>4.0024264338558888</v>
      </c>
      <c r="F32" s="63">
        <v>80709</v>
      </c>
      <c r="G32" s="63">
        <v>3365</v>
      </c>
      <c r="H32" s="65">
        <f>SUM(F32:G32)</f>
        <v>84074</v>
      </c>
    </row>
    <row r="33" spans="2:8" x14ac:dyDescent="0.25">
      <c r="B33" s="70" t="s">
        <v>163</v>
      </c>
      <c r="C33" s="59" t="s">
        <v>216</v>
      </c>
      <c r="D33" s="60">
        <f t="shared" si="0"/>
        <v>95.931176279623415</v>
      </c>
      <c r="E33" s="60">
        <f t="shared" si="1"/>
        <v>4.0688237203765825</v>
      </c>
      <c r="F33" s="62">
        <v>26595</v>
      </c>
      <c r="G33" s="62">
        <v>1128</v>
      </c>
      <c r="H33" s="64">
        <f>G33+F33</f>
        <v>27723</v>
      </c>
    </row>
    <row r="34" spans="2:8" x14ac:dyDescent="0.25">
      <c r="B34" s="71" t="s">
        <v>167</v>
      </c>
      <c r="C34" s="44" t="s">
        <v>216</v>
      </c>
      <c r="D34" s="61">
        <f t="shared" si="0"/>
        <v>95.890662263804799</v>
      </c>
      <c r="E34" s="61">
        <f t="shared" si="1"/>
        <v>4.1093377361951937</v>
      </c>
      <c r="F34" s="63">
        <v>5227</v>
      </c>
      <c r="G34" s="63">
        <v>224</v>
      </c>
      <c r="H34" s="65">
        <f>SUM(F34:G34)</f>
        <v>5451</v>
      </c>
    </row>
    <row r="35" spans="2:8" x14ac:dyDescent="0.25">
      <c r="B35" s="70" t="s">
        <v>175</v>
      </c>
      <c r="C35" s="59" t="s">
        <v>216</v>
      </c>
      <c r="D35" s="60">
        <f t="shared" si="0"/>
        <v>95.842781557067269</v>
      </c>
      <c r="E35" s="60">
        <f t="shared" si="1"/>
        <v>4.157218442932729</v>
      </c>
      <c r="F35" s="62">
        <v>1268</v>
      </c>
      <c r="G35" s="62">
        <v>55</v>
      </c>
      <c r="H35" s="64">
        <f>SUM(F35:G35)</f>
        <v>1323</v>
      </c>
    </row>
    <row r="36" spans="2:8" x14ac:dyDescent="0.25">
      <c r="B36" s="71" t="s">
        <v>139</v>
      </c>
      <c r="C36" s="44" t="s">
        <v>216</v>
      </c>
      <c r="D36" s="61">
        <f t="shared" si="0"/>
        <v>95.756077461887102</v>
      </c>
      <c r="E36" s="61">
        <f t="shared" si="1"/>
        <v>4.2439225381128969</v>
      </c>
      <c r="F36" s="63">
        <v>2324</v>
      </c>
      <c r="G36" s="63">
        <v>103</v>
      </c>
      <c r="H36" s="65">
        <f>G36+F36</f>
        <v>2427</v>
      </c>
    </row>
    <row r="37" spans="2:8" x14ac:dyDescent="0.25">
      <c r="B37" s="70" t="s">
        <v>186</v>
      </c>
      <c r="C37" s="59" t="s">
        <v>216</v>
      </c>
      <c r="D37" s="60">
        <f t="shared" si="0"/>
        <v>95.743220048060422</v>
      </c>
      <c r="E37" s="60">
        <f t="shared" si="1"/>
        <v>4.2567799519395813</v>
      </c>
      <c r="F37" s="62">
        <v>5578</v>
      </c>
      <c r="G37" s="62">
        <v>248</v>
      </c>
      <c r="H37" s="64">
        <f>SUM(F37:G37)</f>
        <v>5826</v>
      </c>
    </row>
    <row r="38" spans="2:8" x14ac:dyDescent="0.25">
      <c r="B38" s="71" t="s">
        <v>178</v>
      </c>
      <c r="C38" s="44" t="s">
        <v>574</v>
      </c>
      <c r="D38" s="61">
        <f t="shared" si="0"/>
        <v>95.667989417989418</v>
      </c>
      <c r="E38" s="61">
        <f t="shared" si="1"/>
        <v>4.3320105820105823</v>
      </c>
      <c r="F38" s="63">
        <v>2893</v>
      </c>
      <c r="G38" s="63">
        <v>131</v>
      </c>
      <c r="H38" s="65">
        <f>SUM(F38:G38)</f>
        <v>3024</v>
      </c>
    </row>
    <row r="39" spans="2:8" x14ac:dyDescent="0.25">
      <c r="B39" s="70" t="s">
        <v>163</v>
      </c>
      <c r="C39" s="59" t="s">
        <v>219</v>
      </c>
      <c r="D39" s="60">
        <f t="shared" si="0"/>
        <v>95.639187574671453</v>
      </c>
      <c r="E39" s="60">
        <f t="shared" si="1"/>
        <v>4.3608124253285547</v>
      </c>
      <c r="F39" s="62">
        <v>1601</v>
      </c>
      <c r="G39" s="62">
        <v>73</v>
      </c>
      <c r="H39" s="64">
        <f>G39+F39</f>
        <v>1674</v>
      </c>
    </row>
    <row r="40" spans="2:8" x14ac:dyDescent="0.25">
      <c r="B40" s="71" t="s">
        <v>163</v>
      </c>
      <c r="C40" s="44" t="s">
        <v>217</v>
      </c>
      <c r="D40" s="61">
        <f t="shared" si="0"/>
        <v>95.586422289800282</v>
      </c>
      <c r="E40" s="61">
        <f t="shared" si="1"/>
        <v>4.4135777101997204</v>
      </c>
      <c r="F40" s="63">
        <v>11630</v>
      </c>
      <c r="G40" s="63">
        <v>537</v>
      </c>
      <c r="H40" s="65">
        <f>G40+F40</f>
        <v>12167</v>
      </c>
    </row>
    <row r="41" spans="2:8" x14ac:dyDescent="0.25">
      <c r="B41" s="70" t="s">
        <v>188</v>
      </c>
      <c r="C41" s="59" t="s">
        <v>216</v>
      </c>
      <c r="D41" s="60">
        <f t="shared" si="0"/>
        <v>95.577395577395578</v>
      </c>
      <c r="E41" s="60">
        <f t="shared" si="1"/>
        <v>4.4226044226044223</v>
      </c>
      <c r="F41" s="62">
        <v>2723</v>
      </c>
      <c r="G41" s="62">
        <v>126</v>
      </c>
      <c r="H41" s="64">
        <f>SUM(F41:G41)</f>
        <v>2849</v>
      </c>
    </row>
    <row r="42" spans="2:8" x14ac:dyDescent="0.25">
      <c r="B42" s="71" t="s">
        <v>169</v>
      </c>
      <c r="C42" s="44" t="s">
        <v>216</v>
      </c>
      <c r="D42" s="61">
        <f t="shared" si="0"/>
        <v>95.508537490720116</v>
      </c>
      <c r="E42" s="61">
        <f t="shared" si="1"/>
        <v>4.4914625092798808</v>
      </c>
      <c r="F42" s="63">
        <v>2573</v>
      </c>
      <c r="G42" s="63">
        <v>121</v>
      </c>
      <c r="H42" s="65">
        <f>SUM(F42:G42)</f>
        <v>2694</v>
      </c>
    </row>
    <row r="43" spans="2:8" x14ac:dyDescent="0.25">
      <c r="B43" s="70" t="s">
        <v>192</v>
      </c>
      <c r="C43" s="59" t="s">
        <v>581</v>
      </c>
      <c r="D43" s="60">
        <f t="shared" si="0"/>
        <v>95.355587808417994</v>
      </c>
      <c r="E43" s="60">
        <f t="shared" si="1"/>
        <v>4.6444121915820027</v>
      </c>
      <c r="F43" s="62">
        <v>2628</v>
      </c>
      <c r="G43" s="62">
        <v>128</v>
      </c>
      <c r="H43" s="64">
        <f>SUM(F43:G43)</f>
        <v>2756</v>
      </c>
    </row>
    <row r="44" spans="2:8" x14ac:dyDescent="0.25">
      <c r="B44" s="71" t="s">
        <v>143</v>
      </c>
      <c r="C44" s="44" t="s">
        <v>216</v>
      </c>
      <c r="D44" s="61">
        <f t="shared" si="0"/>
        <v>95.261044176706832</v>
      </c>
      <c r="E44" s="61">
        <f t="shared" si="1"/>
        <v>4.738955823293173</v>
      </c>
      <c r="F44" s="63">
        <v>4744</v>
      </c>
      <c r="G44" s="63">
        <v>236</v>
      </c>
      <c r="H44" s="65">
        <f>G44+F44</f>
        <v>4980</v>
      </c>
    </row>
    <row r="45" spans="2:8" x14ac:dyDescent="0.25">
      <c r="B45" s="70" t="s">
        <v>115</v>
      </c>
      <c r="C45" s="59" t="s">
        <v>568</v>
      </c>
      <c r="D45" s="60">
        <f t="shared" si="0"/>
        <v>95.143358689291972</v>
      </c>
      <c r="E45" s="60">
        <f t="shared" si="1"/>
        <v>4.8566413107080164</v>
      </c>
      <c r="F45" s="62">
        <v>1626</v>
      </c>
      <c r="G45" s="62">
        <v>83</v>
      </c>
      <c r="H45" s="64">
        <f>G45+F45</f>
        <v>1709</v>
      </c>
    </row>
    <row r="46" spans="2:8" x14ac:dyDescent="0.25">
      <c r="B46" s="71" t="s">
        <v>143</v>
      </c>
      <c r="C46" s="44" t="s">
        <v>583</v>
      </c>
      <c r="D46" s="61">
        <f t="shared" si="0"/>
        <v>94.631483166515011</v>
      </c>
      <c r="E46" s="61">
        <f t="shared" si="1"/>
        <v>5.3685168334849864</v>
      </c>
      <c r="F46" s="63">
        <v>1040</v>
      </c>
      <c r="G46" s="63">
        <v>59</v>
      </c>
      <c r="H46" s="65">
        <f>G46+F46</f>
        <v>1099</v>
      </c>
    </row>
    <row r="47" spans="2:8" x14ac:dyDescent="0.25">
      <c r="B47" s="70" t="s">
        <v>161</v>
      </c>
      <c r="C47" s="59" t="s">
        <v>216</v>
      </c>
      <c r="D47" s="60">
        <f t="shared" si="0"/>
        <v>94.478527607361968</v>
      </c>
      <c r="E47" s="60">
        <f t="shared" si="1"/>
        <v>5.5214723926380369</v>
      </c>
      <c r="F47" s="62">
        <v>2002</v>
      </c>
      <c r="G47" s="62">
        <v>117</v>
      </c>
      <c r="H47" s="64">
        <f>G47+F47</f>
        <v>2119</v>
      </c>
    </row>
    <row r="48" spans="2:8" x14ac:dyDescent="0.25">
      <c r="B48" s="71" t="s">
        <v>196</v>
      </c>
      <c r="C48" s="44" t="s">
        <v>220</v>
      </c>
      <c r="D48" s="61">
        <f t="shared" si="0"/>
        <v>94.430992736077485</v>
      </c>
      <c r="E48" s="61">
        <f t="shared" si="1"/>
        <v>5.5690072639225177</v>
      </c>
      <c r="F48" s="63">
        <v>1170</v>
      </c>
      <c r="G48" s="63">
        <v>69</v>
      </c>
      <c r="H48" s="65">
        <f>SUM(F48:G48)</f>
        <v>1239</v>
      </c>
    </row>
    <row r="49" spans="2:8" x14ac:dyDescent="0.25">
      <c r="B49" s="70" t="s">
        <v>194</v>
      </c>
      <c r="C49" s="59" t="s">
        <v>216</v>
      </c>
      <c r="D49" s="60">
        <f t="shared" si="0"/>
        <v>94.392523364485982</v>
      </c>
      <c r="E49" s="60">
        <f t="shared" si="1"/>
        <v>5.6074766355140184</v>
      </c>
      <c r="F49" s="62">
        <v>1313</v>
      </c>
      <c r="G49" s="62">
        <v>78</v>
      </c>
      <c r="H49" s="64">
        <f>SUM(F49:G49)</f>
        <v>1391</v>
      </c>
    </row>
    <row r="50" spans="2:8" x14ac:dyDescent="0.25">
      <c r="B50" s="71" t="s">
        <v>173</v>
      </c>
      <c r="C50" s="44" t="s">
        <v>583</v>
      </c>
      <c r="D50" s="61">
        <f t="shared" si="0"/>
        <v>94.05444126074498</v>
      </c>
      <c r="E50" s="61">
        <f t="shared" si="1"/>
        <v>5.9455587392550147</v>
      </c>
      <c r="F50" s="63">
        <v>2626</v>
      </c>
      <c r="G50" s="63">
        <v>166</v>
      </c>
      <c r="H50" s="65">
        <f>SUM(F50:G50)</f>
        <v>2792</v>
      </c>
    </row>
    <row r="51" spans="2:8" x14ac:dyDescent="0.25">
      <c r="B51" s="70" t="s">
        <v>188</v>
      </c>
      <c r="C51" s="59" t="s">
        <v>220</v>
      </c>
      <c r="D51" s="60">
        <f t="shared" si="0"/>
        <v>93.873978996499417</v>
      </c>
      <c r="E51" s="60">
        <f t="shared" si="1"/>
        <v>6.1260210035005835</v>
      </c>
      <c r="F51" s="62">
        <v>3218</v>
      </c>
      <c r="G51" s="62">
        <v>210</v>
      </c>
      <c r="H51" s="64">
        <f>SUM(F51:G51)</f>
        <v>3428</v>
      </c>
    </row>
    <row r="52" spans="2:8" x14ac:dyDescent="0.25">
      <c r="B52" s="71" t="s">
        <v>129</v>
      </c>
      <c r="C52" s="44" t="s">
        <v>212</v>
      </c>
      <c r="D52" s="61">
        <f t="shared" si="0"/>
        <v>93.158541581319128</v>
      </c>
      <c r="E52" s="61">
        <f t="shared" si="1"/>
        <v>6.841458418680868</v>
      </c>
      <c r="F52" s="63">
        <v>2274</v>
      </c>
      <c r="G52" s="63">
        <v>167</v>
      </c>
      <c r="H52" s="65">
        <f>G52+F52</f>
        <v>2441</v>
      </c>
    </row>
    <row r="53" spans="2:8" x14ac:dyDescent="0.25">
      <c r="B53" s="70" t="s">
        <v>186</v>
      </c>
      <c r="C53" s="59" t="s">
        <v>574</v>
      </c>
      <c r="D53" s="60">
        <f t="shared" si="0"/>
        <v>93.085106382978722</v>
      </c>
      <c r="E53" s="60">
        <f t="shared" si="1"/>
        <v>6.9148936170212769</v>
      </c>
      <c r="F53" s="62">
        <v>1225</v>
      </c>
      <c r="G53" s="62">
        <v>91</v>
      </c>
      <c r="H53" s="64">
        <f>SUM(F53:G53)</f>
        <v>1316</v>
      </c>
    </row>
    <row r="54" spans="2:8" x14ac:dyDescent="0.25">
      <c r="B54" s="71" t="s">
        <v>184</v>
      </c>
      <c r="C54" s="44" t="s">
        <v>583</v>
      </c>
      <c r="D54" s="61">
        <f t="shared" si="0"/>
        <v>93.07090239410681</v>
      </c>
      <c r="E54" s="61">
        <f t="shared" si="1"/>
        <v>6.9290976058931868</v>
      </c>
      <c r="F54" s="63">
        <v>4043</v>
      </c>
      <c r="G54" s="63">
        <v>301</v>
      </c>
      <c r="H54" s="65">
        <f>SUM(F54:G54)</f>
        <v>4344</v>
      </c>
    </row>
    <row r="55" spans="2:8" x14ac:dyDescent="0.25">
      <c r="B55" s="70" t="s">
        <v>178</v>
      </c>
      <c r="C55" s="59" t="s">
        <v>580</v>
      </c>
      <c r="D55" s="60">
        <f t="shared" si="0"/>
        <v>92.886708569676529</v>
      </c>
      <c r="E55" s="60">
        <f t="shared" si="1"/>
        <v>7.1132914303234704</v>
      </c>
      <c r="F55" s="62">
        <v>6059</v>
      </c>
      <c r="G55" s="62">
        <v>464</v>
      </c>
      <c r="H55" s="64">
        <f>SUM(F55:G55)</f>
        <v>6523</v>
      </c>
    </row>
    <row r="56" spans="2:8" x14ac:dyDescent="0.25">
      <c r="B56" s="71" t="s">
        <v>192</v>
      </c>
      <c r="C56" s="44" t="s">
        <v>218</v>
      </c>
      <c r="D56" s="61">
        <f t="shared" si="0"/>
        <v>92.869547657512115</v>
      </c>
      <c r="E56" s="61">
        <f t="shared" si="1"/>
        <v>7.1304523424878834</v>
      </c>
      <c r="F56" s="63">
        <v>45989</v>
      </c>
      <c r="G56" s="63">
        <v>3531</v>
      </c>
      <c r="H56" s="65">
        <f>SUM(F56:G56)</f>
        <v>49520</v>
      </c>
    </row>
    <row r="57" spans="2:8" x14ac:dyDescent="0.25">
      <c r="B57" s="70" t="s">
        <v>158</v>
      </c>
      <c r="C57" s="59" t="s">
        <v>220</v>
      </c>
      <c r="D57" s="60">
        <f t="shared" si="0"/>
        <v>92.721273291925471</v>
      </c>
      <c r="E57" s="60">
        <f t="shared" si="1"/>
        <v>7.2787267080745348</v>
      </c>
      <c r="F57" s="62">
        <v>4777</v>
      </c>
      <c r="G57" s="62">
        <v>375</v>
      </c>
      <c r="H57" s="64">
        <f>G57+F57</f>
        <v>5152</v>
      </c>
    </row>
    <row r="58" spans="2:8" x14ac:dyDescent="0.25">
      <c r="B58" s="71" t="s">
        <v>158</v>
      </c>
      <c r="C58" s="44" t="s">
        <v>212</v>
      </c>
      <c r="D58" s="61">
        <f t="shared" si="0"/>
        <v>92.602308499475342</v>
      </c>
      <c r="E58" s="61">
        <f t="shared" si="1"/>
        <v>7.3976915005246582</v>
      </c>
      <c r="F58" s="63">
        <v>1765</v>
      </c>
      <c r="G58" s="63">
        <v>141</v>
      </c>
      <c r="H58" s="65">
        <f>G58+F58</f>
        <v>1906</v>
      </c>
    </row>
    <row r="59" spans="2:8" x14ac:dyDescent="0.25">
      <c r="B59" s="70" t="s">
        <v>198</v>
      </c>
      <c r="C59" s="59" t="s">
        <v>579</v>
      </c>
      <c r="D59" s="60">
        <f t="shared" si="0"/>
        <v>92.524377031419277</v>
      </c>
      <c r="E59" s="60">
        <f t="shared" si="1"/>
        <v>7.4756229685807156</v>
      </c>
      <c r="F59" s="62">
        <v>3416</v>
      </c>
      <c r="G59" s="62">
        <v>276</v>
      </c>
      <c r="H59" s="64">
        <f t="shared" ref="H59:H72" si="2">SUM(F59:G59)</f>
        <v>3692</v>
      </c>
    </row>
    <row r="60" spans="2:8" x14ac:dyDescent="0.25">
      <c r="B60" s="71" t="s">
        <v>178</v>
      </c>
      <c r="C60" s="44" t="s">
        <v>216</v>
      </c>
      <c r="D60" s="61">
        <f t="shared" si="0"/>
        <v>92.354673355873047</v>
      </c>
      <c r="E60" s="61">
        <f t="shared" si="1"/>
        <v>7.6453266441269498</v>
      </c>
      <c r="F60" s="63">
        <v>16936</v>
      </c>
      <c r="G60" s="63">
        <v>1402</v>
      </c>
      <c r="H60" s="65">
        <f t="shared" si="2"/>
        <v>18338</v>
      </c>
    </row>
    <row r="61" spans="2:8" x14ac:dyDescent="0.25">
      <c r="B61" s="70" t="s">
        <v>167</v>
      </c>
      <c r="C61" s="59" t="s">
        <v>217</v>
      </c>
      <c r="D61" s="60">
        <f t="shared" si="0"/>
        <v>92.12481426448737</v>
      </c>
      <c r="E61" s="60">
        <f t="shared" si="1"/>
        <v>7.8751857355126296</v>
      </c>
      <c r="F61" s="62">
        <v>1240</v>
      </c>
      <c r="G61" s="62">
        <v>106</v>
      </c>
      <c r="H61" s="64">
        <f t="shared" si="2"/>
        <v>1346</v>
      </c>
    </row>
    <row r="62" spans="2:8" x14ac:dyDescent="0.25">
      <c r="B62" s="71" t="s">
        <v>192</v>
      </c>
      <c r="C62" s="44" t="s">
        <v>589</v>
      </c>
      <c r="D62" s="61">
        <f t="shared" si="0"/>
        <v>91.909717133225854</v>
      </c>
      <c r="E62" s="61">
        <f t="shared" si="1"/>
        <v>8.0902828667741478</v>
      </c>
      <c r="F62" s="63">
        <v>6271</v>
      </c>
      <c r="G62" s="63">
        <v>552</v>
      </c>
      <c r="H62" s="65">
        <f t="shared" si="2"/>
        <v>6823</v>
      </c>
    </row>
    <row r="63" spans="2:8" x14ac:dyDescent="0.25">
      <c r="B63" s="70" t="s">
        <v>196</v>
      </c>
      <c r="C63" s="59" t="s">
        <v>707</v>
      </c>
      <c r="D63" s="60">
        <f t="shared" si="0"/>
        <v>91.852526172052791</v>
      </c>
      <c r="E63" s="60">
        <f t="shared" si="1"/>
        <v>8.1474738279472003</v>
      </c>
      <c r="F63" s="62">
        <v>2018</v>
      </c>
      <c r="G63" s="62">
        <v>179</v>
      </c>
      <c r="H63" s="64">
        <f t="shared" si="2"/>
        <v>2197</v>
      </c>
    </row>
    <row r="64" spans="2:8" x14ac:dyDescent="0.25">
      <c r="B64" s="71" t="s">
        <v>196</v>
      </c>
      <c r="C64" s="44" t="s">
        <v>579</v>
      </c>
      <c r="D64" s="61">
        <f t="shared" si="0"/>
        <v>91.848781713137413</v>
      </c>
      <c r="E64" s="61">
        <f t="shared" si="1"/>
        <v>8.1512182868625978</v>
      </c>
      <c r="F64" s="63">
        <v>7313</v>
      </c>
      <c r="G64" s="63">
        <v>649</v>
      </c>
      <c r="H64" s="65">
        <f t="shared" si="2"/>
        <v>7962</v>
      </c>
    </row>
    <row r="65" spans="2:8" x14ac:dyDescent="0.25">
      <c r="B65" s="70" t="s">
        <v>186</v>
      </c>
      <c r="C65" s="59" t="s">
        <v>580</v>
      </c>
      <c r="D65" s="60">
        <f t="shared" si="0"/>
        <v>91.435428228588563</v>
      </c>
      <c r="E65" s="60">
        <f t="shared" si="1"/>
        <v>8.5645717714114298</v>
      </c>
      <c r="F65" s="62">
        <v>6096</v>
      </c>
      <c r="G65" s="62">
        <v>571</v>
      </c>
      <c r="H65" s="64">
        <f t="shared" si="2"/>
        <v>6667</v>
      </c>
    </row>
    <row r="66" spans="2:8" x14ac:dyDescent="0.25">
      <c r="B66" s="71" t="s">
        <v>194</v>
      </c>
      <c r="C66" s="44" t="s">
        <v>658</v>
      </c>
      <c r="D66" s="61">
        <f t="shared" si="0"/>
        <v>91.367861885790163</v>
      </c>
      <c r="E66" s="61">
        <f t="shared" si="1"/>
        <v>8.6321381142098286</v>
      </c>
      <c r="F66" s="63">
        <v>1376</v>
      </c>
      <c r="G66" s="63">
        <v>130</v>
      </c>
      <c r="H66" s="65">
        <f t="shared" si="2"/>
        <v>1506</v>
      </c>
    </row>
    <row r="67" spans="2:8" x14ac:dyDescent="0.25">
      <c r="B67" s="70" t="s">
        <v>186</v>
      </c>
      <c r="C67" s="59" t="s">
        <v>575</v>
      </c>
      <c r="D67" s="60">
        <f t="shared" si="0"/>
        <v>91.207939215382225</v>
      </c>
      <c r="E67" s="60">
        <f t="shared" si="1"/>
        <v>8.7920607846177692</v>
      </c>
      <c r="F67" s="62">
        <v>5882</v>
      </c>
      <c r="G67" s="62">
        <v>567</v>
      </c>
      <c r="H67" s="64">
        <f t="shared" si="2"/>
        <v>6449</v>
      </c>
    </row>
    <row r="68" spans="2:8" x14ac:dyDescent="0.25">
      <c r="B68" s="71" t="s">
        <v>173</v>
      </c>
      <c r="C68" s="44" t="s">
        <v>217</v>
      </c>
      <c r="D68" s="61">
        <f t="shared" ref="D68:D74" si="3">+F68/$H68*100</f>
        <v>91.135430916552664</v>
      </c>
      <c r="E68" s="61">
        <f t="shared" ref="E68:E74" si="4">+G68/$H68*100</f>
        <v>8.8645690834473321</v>
      </c>
      <c r="F68" s="63">
        <v>3331</v>
      </c>
      <c r="G68" s="63">
        <v>324</v>
      </c>
      <c r="H68" s="65">
        <f t="shared" si="2"/>
        <v>3655</v>
      </c>
    </row>
    <row r="69" spans="2:8" x14ac:dyDescent="0.25">
      <c r="B69" s="70" t="s">
        <v>188</v>
      </c>
      <c r="C69" s="59" t="s">
        <v>584</v>
      </c>
      <c r="D69" s="60">
        <f t="shared" si="3"/>
        <v>91.029327199539964</v>
      </c>
      <c r="E69" s="60">
        <f t="shared" si="4"/>
        <v>8.9706728004600347</v>
      </c>
      <c r="F69" s="62">
        <v>3166</v>
      </c>
      <c r="G69" s="62">
        <v>312</v>
      </c>
      <c r="H69" s="64">
        <f t="shared" si="2"/>
        <v>3478</v>
      </c>
    </row>
    <row r="70" spans="2:8" x14ac:dyDescent="0.25">
      <c r="B70" s="71" t="s">
        <v>180</v>
      </c>
      <c r="C70" s="44" t="s">
        <v>225</v>
      </c>
      <c r="D70" s="61">
        <f t="shared" si="3"/>
        <v>91.005759858218866</v>
      </c>
      <c r="E70" s="61">
        <f t="shared" si="4"/>
        <v>8.9942401417811251</v>
      </c>
      <c r="F70" s="63">
        <v>4108</v>
      </c>
      <c r="G70" s="63">
        <v>406</v>
      </c>
      <c r="H70" s="65">
        <f t="shared" si="2"/>
        <v>4514</v>
      </c>
    </row>
    <row r="71" spans="2:8" x14ac:dyDescent="0.25">
      <c r="B71" s="70" t="s">
        <v>180</v>
      </c>
      <c r="C71" s="59" t="s">
        <v>227</v>
      </c>
      <c r="D71" s="60">
        <f t="shared" si="3"/>
        <v>90.969827586206904</v>
      </c>
      <c r="E71" s="60">
        <f t="shared" si="4"/>
        <v>9.0301724137931032</v>
      </c>
      <c r="F71" s="62">
        <v>4221</v>
      </c>
      <c r="G71" s="62">
        <v>419</v>
      </c>
      <c r="H71" s="64">
        <f t="shared" si="2"/>
        <v>4640</v>
      </c>
    </row>
    <row r="72" spans="2:8" x14ac:dyDescent="0.25">
      <c r="B72" s="71" t="s">
        <v>186</v>
      </c>
      <c r="C72" s="44" t="s">
        <v>220</v>
      </c>
      <c r="D72" s="61">
        <f t="shared" si="3"/>
        <v>90.909090909090907</v>
      </c>
      <c r="E72" s="61">
        <f t="shared" si="4"/>
        <v>9.0909090909090917</v>
      </c>
      <c r="F72" s="63">
        <v>1660</v>
      </c>
      <c r="G72" s="63">
        <v>166</v>
      </c>
      <c r="H72" s="65">
        <f t="shared" si="2"/>
        <v>1826</v>
      </c>
    </row>
    <row r="73" spans="2:8" x14ac:dyDescent="0.25">
      <c r="B73" s="70" t="s">
        <v>163</v>
      </c>
      <c r="C73" s="59" t="s">
        <v>583</v>
      </c>
      <c r="D73" s="60">
        <f t="shared" si="3"/>
        <v>90.722179388332052</v>
      </c>
      <c r="E73" s="60">
        <f t="shared" si="4"/>
        <v>9.277820611667952</v>
      </c>
      <c r="F73" s="62">
        <v>7060</v>
      </c>
      <c r="G73" s="62">
        <v>722</v>
      </c>
      <c r="H73" s="64">
        <f>G73+F73</f>
        <v>7782</v>
      </c>
    </row>
    <row r="74" spans="2:8" x14ac:dyDescent="0.25">
      <c r="B74" s="173" t="s">
        <v>178</v>
      </c>
      <c r="C74" s="174" t="s">
        <v>585</v>
      </c>
      <c r="D74" s="175">
        <f t="shared" si="3"/>
        <v>90.314401622718051</v>
      </c>
      <c r="E74" s="175">
        <f t="shared" si="4"/>
        <v>9.6855983772819467</v>
      </c>
      <c r="F74" s="176">
        <v>1781</v>
      </c>
      <c r="G74" s="176">
        <v>191</v>
      </c>
      <c r="H74" s="177">
        <f>SUM(F74:G74)</f>
        <v>1972</v>
      </c>
    </row>
    <row r="75" spans="2:8" ht="12.6" customHeight="1" x14ac:dyDescent="0.25">
      <c r="B75" s="29" t="s">
        <v>200</v>
      </c>
      <c r="C75" s="28"/>
      <c r="D75" s="33"/>
      <c r="E75" s="28"/>
      <c r="F75" s="28"/>
      <c r="G75" s="28"/>
      <c r="H75" s="28"/>
    </row>
    <row r="76" spans="2:8" ht="12.6" customHeight="1" x14ac:dyDescent="0.25">
      <c r="B76" s="30" t="s">
        <v>708</v>
      </c>
      <c r="C76" s="27"/>
      <c r="D76" s="34"/>
      <c r="E76" s="27"/>
      <c r="F76" s="27"/>
      <c r="G76" s="27"/>
      <c r="H76" s="27"/>
    </row>
    <row r="77" spans="2:8" x14ac:dyDescent="0.25">
      <c r="B77" s="16"/>
      <c r="C77" s="7"/>
      <c r="D77" s="17"/>
      <c r="E77" s="17"/>
      <c r="F77" s="17"/>
      <c r="G77" s="17"/>
      <c r="H77" s="17"/>
    </row>
  </sheetData>
  <sortState xmlns:xlrd2="http://schemas.microsoft.com/office/spreadsheetml/2017/richdata2" ref="B4:H77">
    <sortCondition descending="1" ref="D4:D77"/>
  </sortStat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F78A-AD6F-4E5A-9D17-A09C54A8A4DF}">
  <sheetPr>
    <tabColor theme="4"/>
  </sheetPr>
  <dimension ref="B1:H95"/>
  <sheetViews>
    <sheetView zoomScale="89" zoomScaleNormal="89" workbookViewId="0">
      <selection activeCell="B1" sqref="B1"/>
    </sheetView>
  </sheetViews>
  <sheetFormatPr defaultRowHeight="15" x14ac:dyDescent="0.25"/>
  <cols>
    <col min="2" max="2" width="38.7109375" customWidth="1"/>
    <col min="3" max="3" width="47.140625" customWidth="1"/>
    <col min="4" max="5" width="8.5703125" style="18" customWidth="1"/>
    <col min="6" max="6" width="9.5703125" style="18" customWidth="1"/>
    <col min="7" max="7" width="8.5703125" style="18" customWidth="1"/>
    <col min="8" max="8" width="9.85546875" style="18" customWidth="1"/>
    <col min="9" max="9" width="17.7109375" customWidth="1"/>
  </cols>
  <sheetData>
    <row r="1" spans="2:8" x14ac:dyDescent="0.25">
      <c r="B1" s="312" t="s">
        <v>709</v>
      </c>
    </row>
    <row r="2" spans="2:8" ht="27.95" customHeight="1" x14ac:dyDescent="0.25">
      <c r="B2" s="178"/>
      <c r="C2" s="7"/>
      <c r="D2" s="17"/>
      <c r="E2" s="17"/>
      <c r="F2" s="17"/>
      <c r="G2" s="17"/>
      <c r="H2" s="17"/>
    </row>
    <row r="3" spans="2:8" ht="29.45" customHeight="1" x14ac:dyDescent="0.25">
      <c r="B3" s="24" t="s">
        <v>564</v>
      </c>
      <c r="C3" s="25" t="s">
        <v>705</v>
      </c>
      <c r="D3" s="32" t="s">
        <v>104</v>
      </c>
      <c r="E3" s="32" t="s">
        <v>105</v>
      </c>
      <c r="F3" s="32" t="s">
        <v>106</v>
      </c>
      <c r="G3" s="32" t="s">
        <v>107</v>
      </c>
      <c r="H3" s="32" t="s">
        <v>108</v>
      </c>
    </row>
    <row r="4" spans="2:8" x14ac:dyDescent="0.25">
      <c r="B4" s="70" t="s">
        <v>161</v>
      </c>
      <c r="C4" s="59" t="s">
        <v>580</v>
      </c>
      <c r="D4" s="60">
        <f t="shared" ref="D4:E60" si="0">+F4/$H4*100</f>
        <v>89.926617745163441</v>
      </c>
      <c r="E4" s="60">
        <f t="shared" si="0"/>
        <v>10.073382254836558</v>
      </c>
      <c r="F4" s="62">
        <v>1348</v>
      </c>
      <c r="G4" s="62">
        <v>151</v>
      </c>
      <c r="H4" s="64">
        <f>G4+F4</f>
        <v>1499</v>
      </c>
    </row>
    <row r="5" spans="2:8" x14ac:dyDescent="0.25">
      <c r="B5" s="71" t="s">
        <v>178</v>
      </c>
      <c r="C5" s="44" t="s">
        <v>219</v>
      </c>
      <c r="D5" s="61">
        <f t="shared" si="0"/>
        <v>89.882831077867607</v>
      </c>
      <c r="E5" s="61">
        <f t="shared" si="0"/>
        <v>10.117168922132388</v>
      </c>
      <c r="F5" s="63">
        <v>20789</v>
      </c>
      <c r="G5" s="63">
        <v>2340</v>
      </c>
      <c r="H5" s="65">
        <f t="shared" ref="H5:H14" si="1">SUM(F5:G5)</f>
        <v>23129</v>
      </c>
    </row>
    <row r="6" spans="2:8" x14ac:dyDescent="0.25">
      <c r="B6" s="70" t="s">
        <v>178</v>
      </c>
      <c r="C6" s="59" t="s">
        <v>220</v>
      </c>
      <c r="D6" s="60">
        <f t="shared" si="0"/>
        <v>89.847904701127419</v>
      </c>
      <c r="E6" s="60">
        <f t="shared" si="0"/>
        <v>10.152095298872581</v>
      </c>
      <c r="F6" s="62">
        <v>16895</v>
      </c>
      <c r="G6" s="62">
        <v>1909</v>
      </c>
      <c r="H6" s="64">
        <f t="shared" si="1"/>
        <v>18804</v>
      </c>
    </row>
    <row r="7" spans="2:8" x14ac:dyDescent="0.25">
      <c r="B7" s="71" t="s">
        <v>188</v>
      </c>
      <c r="C7" s="44" t="s">
        <v>219</v>
      </c>
      <c r="D7" s="61">
        <f t="shared" si="0"/>
        <v>89.799780854666807</v>
      </c>
      <c r="E7" s="61">
        <f t="shared" si="0"/>
        <v>10.2002191453332</v>
      </c>
      <c r="F7" s="63">
        <v>9015</v>
      </c>
      <c r="G7" s="63">
        <v>1024</v>
      </c>
      <c r="H7" s="65">
        <f t="shared" si="1"/>
        <v>10039</v>
      </c>
    </row>
    <row r="8" spans="2:8" x14ac:dyDescent="0.25">
      <c r="B8" s="70" t="s">
        <v>186</v>
      </c>
      <c r="C8" s="59" t="s">
        <v>217</v>
      </c>
      <c r="D8" s="60">
        <f t="shared" si="0"/>
        <v>89.77391304347826</v>
      </c>
      <c r="E8" s="60">
        <f t="shared" si="0"/>
        <v>10.226086956521739</v>
      </c>
      <c r="F8" s="62">
        <v>2581</v>
      </c>
      <c r="G8" s="62">
        <v>294</v>
      </c>
      <c r="H8" s="64">
        <f t="shared" si="1"/>
        <v>2875</v>
      </c>
    </row>
    <row r="9" spans="2:8" x14ac:dyDescent="0.25">
      <c r="B9" s="71" t="s">
        <v>169</v>
      </c>
      <c r="C9" s="44" t="s">
        <v>217</v>
      </c>
      <c r="D9" s="61">
        <f t="shared" si="0"/>
        <v>89.642082429501073</v>
      </c>
      <c r="E9" s="61">
        <f t="shared" si="0"/>
        <v>10.357917570498916</v>
      </c>
      <c r="F9" s="63">
        <v>3306</v>
      </c>
      <c r="G9" s="63">
        <v>382</v>
      </c>
      <c r="H9" s="65">
        <f t="shared" si="1"/>
        <v>3688</v>
      </c>
    </row>
    <row r="10" spans="2:8" x14ac:dyDescent="0.25">
      <c r="B10" s="70" t="s">
        <v>178</v>
      </c>
      <c r="C10" s="59" t="s">
        <v>582</v>
      </c>
      <c r="D10" s="60">
        <f t="shared" si="0"/>
        <v>89.582830962141301</v>
      </c>
      <c r="E10" s="60">
        <f t="shared" si="0"/>
        <v>10.417169037858693</v>
      </c>
      <c r="F10" s="62">
        <v>3715</v>
      </c>
      <c r="G10" s="62">
        <v>432</v>
      </c>
      <c r="H10" s="64">
        <f t="shared" si="1"/>
        <v>4147</v>
      </c>
    </row>
    <row r="11" spans="2:8" x14ac:dyDescent="0.25">
      <c r="B11" s="71" t="s">
        <v>188</v>
      </c>
      <c r="C11" s="44" t="s">
        <v>624</v>
      </c>
      <c r="D11" s="61">
        <f t="shared" si="0"/>
        <v>89.571068124474351</v>
      </c>
      <c r="E11" s="61">
        <f t="shared" si="0"/>
        <v>10.428931875525652</v>
      </c>
      <c r="F11" s="63">
        <v>1065</v>
      </c>
      <c r="G11" s="63">
        <v>124</v>
      </c>
      <c r="H11" s="65">
        <f t="shared" si="1"/>
        <v>1189</v>
      </c>
    </row>
    <row r="12" spans="2:8" x14ac:dyDescent="0.25">
      <c r="B12" s="70" t="s">
        <v>175</v>
      </c>
      <c r="C12" s="59" t="s">
        <v>217</v>
      </c>
      <c r="D12" s="60">
        <f t="shared" si="0"/>
        <v>89.315489249670904</v>
      </c>
      <c r="E12" s="60">
        <f t="shared" si="0"/>
        <v>10.684510750329093</v>
      </c>
      <c r="F12" s="62">
        <v>4071</v>
      </c>
      <c r="G12" s="62">
        <v>487</v>
      </c>
      <c r="H12" s="64">
        <f t="shared" si="1"/>
        <v>4558</v>
      </c>
    </row>
    <row r="13" spans="2:8" x14ac:dyDescent="0.25">
      <c r="B13" s="71" t="s">
        <v>167</v>
      </c>
      <c r="C13" s="44" t="s">
        <v>598</v>
      </c>
      <c r="D13" s="61">
        <f t="shared" si="0"/>
        <v>89.103448275862078</v>
      </c>
      <c r="E13" s="61">
        <f t="shared" si="0"/>
        <v>10.896551724137932</v>
      </c>
      <c r="F13" s="63">
        <v>1292</v>
      </c>
      <c r="G13" s="63">
        <v>158</v>
      </c>
      <c r="H13" s="65">
        <f t="shared" si="1"/>
        <v>1450</v>
      </c>
    </row>
    <row r="14" spans="2:8" x14ac:dyDescent="0.25">
      <c r="B14" s="70" t="s">
        <v>182</v>
      </c>
      <c r="C14" s="59" t="s">
        <v>590</v>
      </c>
      <c r="D14" s="60">
        <f t="shared" si="0"/>
        <v>88.769611890999172</v>
      </c>
      <c r="E14" s="60">
        <f t="shared" si="0"/>
        <v>11.230388109000826</v>
      </c>
      <c r="F14" s="62">
        <v>1075</v>
      </c>
      <c r="G14" s="62">
        <v>136</v>
      </c>
      <c r="H14" s="64">
        <f t="shared" si="1"/>
        <v>1211</v>
      </c>
    </row>
    <row r="15" spans="2:8" x14ac:dyDescent="0.25">
      <c r="B15" s="71" t="s">
        <v>139</v>
      </c>
      <c r="C15" s="44" t="s">
        <v>585</v>
      </c>
      <c r="D15" s="61">
        <f t="shared" si="0"/>
        <v>88.764044943820224</v>
      </c>
      <c r="E15" s="61">
        <f t="shared" si="0"/>
        <v>11.235955056179774</v>
      </c>
      <c r="F15" s="63">
        <v>1738</v>
      </c>
      <c r="G15" s="63">
        <v>220</v>
      </c>
      <c r="H15" s="65">
        <f>G15+F15</f>
        <v>1958</v>
      </c>
    </row>
    <row r="16" spans="2:8" x14ac:dyDescent="0.25">
      <c r="B16" s="70" t="s">
        <v>161</v>
      </c>
      <c r="C16" s="59" t="s">
        <v>585</v>
      </c>
      <c r="D16" s="60">
        <f t="shared" si="0"/>
        <v>88.64027538726333</v>
      </c>
      <c r="E16" s="60">
        <f t="shared" si="0"/>
        <v>11.359724612736661</v>
      </c>
      <c r="F16" s="62">
        <v>1545</v>
      </c>
      <c r="G16" s="62">
        <v>198</v>
      </c>
      <c r="H16" s="64">
        <f>G16+F16</f>
        <v>1743</v>
      </c>
    </row>
    <row r="17" spans="2:8" x14ac:dyDescent="0.25">
      <c r="B17" s="71" t="s">
        <v>178</v>
      </c>
      <c r="C17" s="44" t="s">
        <v>591</v>
      </c>
      <c r="D17" s="61">
        <f t="shared" si="0"/>
        <v>88.441692466460267</v>
      </c>
      <c r="E17" s="61">
        <f t="shared" si="0"/>
        <v>11.558307533539731</v>
      </c>
      <c r="F17" s="63">
        <v>5999</v>
      </c>
      <c r="G17" s="63">
        <v>784</v>
      </c>
      <c r="H17" s="65">
        <f>SUM(F17:G17)</f>
        <v>6783</v>
      </c>
    </row>
    <row r="18" spans="2:8" x14ac:dyDescent="0.25">
      <c r="B18" s="70" t="s">
        <v>188</v>
      </c>
      <c r="C18" s="59" t="s">
        <v>223</v>
      </c>
      <c r="D18" s="60">
        <f t="shared" si="0"/>
        <v>88.439306358381501</v>
      </c>
      <c r="E18" s="60">
        <f t="shared" si="0"/>
        <v>11.560693641618498</v>
      </c>
      <c r="F18" s="62">
        <v>1836</v>
      </c>
      <c r="G18" s="62">
        <v>240</v>
      </c>
      <c r="H18" s="64">
        <f>SUM(F18:G18)</f>
        <v>2076</v>
      </c>
    </row>
    <row r="19" spans="2:8" x14ac:dyDescent="0.25">
      <c r="B19" s="71" t="s">
        <v>188</v>
      </c>
      <c r="C19" s="44" t="s">
        <v>656</v>
      </c>
      <c r="D19" s="61">
        <f t="shared" si="0"/>
        <v>88.419851682829432</v>
      </c>
      <c r="E19" s="61">
        <f t="shared" si="0"/>
        <v>11.580148317170565</v>
      </c>
      <c r="F19" s="63">
        <v>1550</v>
      </c>
      <c r="G19" s="63">
        <v>203</v>
      </c>
      <c r="H19" s="65">
        <f>SUM(F19:G19)</f>
        <v>1753</v>
      </c>
    </row>
    <row r="20" spans="2:8" x14ac:dyDescent="0.25">
      <c r="B20" s="70" t="s">
        <v>158</v>
      </c>
      <c r="C20" s="59" t="s">
        <v>606</v>
      </c>
      <c r="D20" s="60">
        <f t="shared" si="0"/>
        <v>88.316993464052288</v>
      </c>
      <c r="E20" s="60">
        <f t="shared" si="0"/>
        <v>11.683006535947712</v>
      </c>
      <c r="F20" s="62">
        <v>1081</v>
      </c>
      <c r="G20" s="62">
        <v>143</v>
      </c>
      <c r="H20" s="64">
        <f>G20+F20</f>
        <v>1224</v>
      </c>
    </row>
    <row r="21" spans="2:8" x14ac:dyDescent="0.25">
      <c r="B21" s="71" t="s">
        <v>188</v>
      </c>
      <c r="C21" s="44" t="s">
        <v>217</v>
      </c>
      <c r="D21" s="61">
        <f t="shared" si="0"/>
        <v>88.262146366993292</v>
      </c>
      <c r="E21" s="61">
        <f t="shared" si="0"/>
        <v>11.737853633006717</v>
      </c>
      <c r="F21" s="63">
        <v>30356</v>
      </c>
      <c r="G21" s="63">
        <v>4037</v>
      </c>
      <c r="H21" s="65">
        <f>SUM(F21:G21)</f>
        <v>34393</v>
      </c>
    </row>
    <row r="22" spans="2:8" x14ac:dyDescent="0.25">
      <c r="B22" s="70" t="s">
        <v>186</v>
      </c>
      <c r="C22" s="59" t="s">
        <v>222</v>
      </c>
      <c r="D22" s="60">
        <f t="shared" si="0"/>
        <v>88.255872063968013</v>
      </c>
      <c r="E22" s="60">
        <f t="shared" si="0"/>
        <v>11.744127936031983</v>
      </c>
      <c r="F22" s="62">
        <v>1766</v>
      </c>
      <c r="G22" s="62">
        <v>235</v>
      </c>
      <c r="H22" s="64">
        <f>SUM(F22:G22)</f>
        <v>2001</v>
      </c>
    </row>
    <row r="23" spans="2:8" x14ac:dyDescent="0.25">
      <c r="B23" s="71" t="s">
        <v>161</v>
      </c>
      <c r="C23" s="44" t="s">
        <v>217</v>
      </c>
      <c r="D23" s="61">
        <f t="shared" si="0"/>
        <v>88.189415041782723</v>
      </c>
      <c r="E23" s="61">
        <f t="shared" si="0"/>
        <v>11.81058495821727</v>
      </c>
      <c r="F23" s="63">
        <v>3166</v>
      </c>
      <c r="G23" s="63">
        <v>424</v>
      </c>
      <c r="H23" s="65">
        <f>G23+F23</f>
        <v>3590</v>
      </c>
    </row>
    <row r="24" spans="2:8" x14ac:dyDescent="0.25">
      <c r="B24" s="70" t="s">
        <v>188</v>
      </c>
      <c r="C24" s="59" t="s">
        <v>591</v>
      </c>
      <c r="D24" s="60">
        <f t="shared" si="0"/>
        <v>88.092885375494063</v>
      </c>
      <c r="E24" s="60">
        <f t="shared" si="0"/>
        <v>11.90711462450593</v>
      </c>
      <c r="F24" s="62">
        <v>1783</v>
      </c>
      <c r="G24" s="62">
        <v>241</v>
      </c>
      <c r="H24" s="64">
        <f>SUM(F24:G24)</f>
        <v>2024</v>
      </c>
    </row>
    <row r="25" spans="2:8" x14ac:dyDescent="0.25">
      <c r="B25" s="71" t="s">
        <v>158</v>
      </c>
      <c r="C25" s="44" t="s">
        <v>218</v>
      </c>
      <c r="D25" s="61">
        <f t="shared" si="0"/>
        <v>87.982919886132578</v>
      </c>
      <c r="E25" s="61">
        <f t="shared" si="0"/>
        <v>12.017080113867426</v>
      </c>
      <c r="F25" s="63">
        <v>12981</v>
      </c>
      <c r="G25" s="63">
        <v>1773</v>
      </c>
      <c r="H25" s="65">
        <f>G25+F25</f>
        <v>14754</v>
      </c>
    </row>
    <row r="26" spans="2:8" x14ac:dyDescent="0.25">
      <c r="B26" s="70" t="s">
        <v>161</v>
      </c>
      <c r="C26" s="59" t="s">
        <v>220</v>
      </c>
      <c r="D26" s="60">
        <f t="shared" si="0"/>
        <v>87.935299714557573</v>
      </c>
      <c r="E26" s="60">
        <f t="shared" si="0"/>
        <v>12.064700285442436</v>
      </c>
      <c r="F26" s="62">
        <v>4621</v>
      </c>
      <c r="G26" s="62">
        <v>634</v>
      </c>
      <c r="H26" s="64">
        <f>G26+F26</f>
        <v>5255</v>
      </c>
    </row>
    <row r="27" spans="2:8" x14ac:dyDescent="0.25">
      <c r="B27" s="71" t="s">
        <v>178</v>
      </c>
      <c r="C27" s="44" t="s">
        <v>217</v>
      </c>
      <c r="D27" s="61">
        <f t="shared" si="0"/>
        <v>87.9142907297406</v>
      </c>
      <c r="E27" s="61">
        <f t="shared" si="0"/>
        <v>12.085709270259404</v>
      </c>
      <c r="F27" s="63">
        <v>155254</v>
      </c>
      <c r="G27" s="63">
        <v>21343</v>
      </c>
      <c r="H27" s="65">
        <f>SUM(F27:G27)</f>
        <v>176597</v>
      </c>
    </row>
    <row r="28" spans="2:8" x14ac:dyDescent="0.25">
      <c r="B28" s="70" t="s">
        <v>178</v>
      </c>
      <c r="C28" s="59" t="s">
        <v>598</v>
      </c>
      <c r="D28" s="60">
        <f t="shared" si="0"/>
        <v>87.679671457905542</v>
      </c>
      <c r="E28" s="60">
        <f t="shared" si="0"/>
        <v>12.320328542094455</v>
      </c>
      <c r="F28" s="62">
        <v>2562</v>
      </c>
      <c r="G28" s="62">
        <v>360</v>
      </c>
      <c r="H28" s="64">
        <f>SUM(F28:G28)</f>
        <v>2922</v>
      </c>
    </row>
    <row r="29" spans="2:8" x14ac:dyDescent="0.25">
      <c r="B29" s="71" t="s">
        <v>180</v>
      </c>
      <c r="C29" s="44" t="s">
        <v>221</v>
      </c>
      <c r="D29" s="61">
        <f t="shared" si="0"/>
        <v>87.603231597845593</v>
      </c>
      <c r="E29" s="61">
        <f t="shared" si="0"/>
        <v>12.396768402154398</v>
      </c>
      <c r="F29" s="63">
        <v>29277</v>
      </c>
      <c r="G29" s="63">
        <v>4143</v>
      </c>
      <c r="H29" s="65">
        <f>SUM(F29:G29)</f>
        <v>33420</v>
      </c>
    </row>
    <row r="30" spans="2:8" x14ac:dyDescent="0.25">
      <c r="B30" s="70" t="s">
        <v>186</v>
      </c>
      <c r="C30" s="59" t="s">
        <v>583</v>
      </c>
      <c r="D30" s="60">
        <f t="shared" si="0"/>
        <v>87.553648068669531</v>
      </c>
      <c r="E30" s="60">
        <f t="shared" si="0"/>
        <v>12.446351931330472</v>
      </c>
      <c r="F30" s="62">
        <v>1428</v>
      </c>
      <c r="G30" s="62">
        <v>203</v>
      </c>
      <c r="H30" s="64">
        <f>SUM(F30:G30)</f>
        <v>1631</v>
      </c>
    </row>
    <row r="31" spans="2:8" x14ac:dyDescent="0.25">
      <c r="B31" s="71" t="s">
        <v>161</v>
      </c>
      <c r="C31" s="44" t="s">
        <v>222</v>
      </c>
      <c r="D31" s="61">
        <f t="shared" si="0"/>
        <v>87.535112359550567</v>
      </c>
      <c r="E31" s="61">
        <f t="shared" si="0"/>
        <v>12.464887640449438</v>
      </c>
      <c r="F31" s="63">
        <v>4986</v>
      </c>
      <c r="G31" s="63">
        <v>710</v>
      </c>
      <c r="H31" s="65">
        <f>G31+F31</f>
        <v>5696</v>
      </c>
    </row>
    <row r="32" spans="2:8" x14ac:dyDescent="0.25">
      <c r="B32" s="70" t="s">
        <v>178</v>
      </c>
      <c r="C32" s="59" t="s">
        <v>679</v>
      </c>
      <c r="D32" s="60">
        <f t="shared" si="0"/>
        <v>87.255483106105515</v>
      </c>
      <c r="E32" s="60">
        <f t="shared" si="0"/>
        <v>12.744516893894486</v>
      </c>
      <c r="F32" s="62">
        <v>1472</v>
      </c>
      <c r="G32" s="62">
        <v>215</v>
      </c>
      <c r="H32" s="64">
        <f>SUM(F32:G32)</f>
        <v>1687</v>
      </c>
    </row>
    <row r="33" spans="2:8" x14ac:dyDescent="0.25">
      <c r="B33" s="71" t="s">
        <v>188</v>
      </c>
      <c r="C33" s="44" t="s">
        <v>222</v>
      </c>
      <c r="D33" s="61">
        <f t="shared" si="0"/>
        <v>87.223541698249875</v>
      </c>
      <c r="E33" s="61">
        <f t="shared" si="0"/>
        <v>12.776458301750129</v>
      </c>
      <c r="F33" s="63">
        <v>51782</v>
      </c>
      <c r="G33" s="63">
        <v>7585</v>
      </c>
      <c r="H33" s="65">
        <f>SUM(F33:G33)</f>
        <v>59367</v>
      </c>
    </row>
    <row r="34" spans="2:8" x14ac:dyDescent="0.25">
      <c r="B34" s="70" t="s">
        <v>135</v>
      </c>
      <c r="C34" s="59" t="s">
        <v>220</v>
      </c>
      <c r="D34" s="60">
        <f t="shared" si="0"/>
        <v>87.052341597796143</v>
      </c>
      <c r="E34" s="60">
        <f t="shared" si="0"/>
        <v>12.947658402203857</v>
      </c>
      <c r="F34" s="62">
        <v>1264</v>
      </c>
      <c r="G34" s="62">
        <v>188</v>
      </c>
      <c r="H34" s="64">
        <f>G34+F34</f>
        <v>1452</v>
      </c>
    </row>
    <row r="35" spans="2:8" x14ac:dyDescent="0.25">
      <c r="B35" s="71" t="s">
        <v>178</v>
      </c>
      <c r="C35" s="44" t="s">
        <v>223</v>
      </c>
      <c r="D35" s="61">
        <f t="shared" si="0"/>
        <v>86.598746081504714</v>
      </c>
      <c r="E35" s="61">
        <f t="shared" si="0"/>
        <v>13.401253918495298</v>
      </c>
      <c r="F35" s="63">
        <v>13260</v>
      </c>
      <c r="G35" s="63">
        <v>2052</v>
      </c>
      <c r="H35" s="65">
        <f>SUM(F35:G35)</f>
        <v>15312</v>
      </c>
    </row>
    <row r="36" spans="2:8" x14ac:dyDescent="0.25">
      <c r="B36" s="70" t="s">
        <v>188</v>
      </c>
      <c r="C36" s="59" t="s">
        <v>224</v>
      </c>
      <c r="D36" s="60">
        <f t="shared" si="0"/>
        <v>86.513634461221471</v>
      </c>
      <c r="E36" s="60">
        <f t="shared" si="0"/>
        <v>13.486365538778532</v>
      </c>
      <c r="F36" s="62">
        <v>53744</v>
      </c>
      <c r="G36" s="62">
        <v>8378</v>
      </c>
      <c r="H36" s="64">
        <f>SUM(F36:G36)</f>
        <v>62122</v>
      </c>
    </row>
    <row r="37" spans="2:8" x14ac:dyDescent="0.25">
      <c r="B37" s="71" t="s">
        <v>158</v>
      </c>
      <c r="C37" s="44" t="s">
        <v>232</v>
      </c>
      <c r="D37" s="61">
        <f t="shared" si="0"/>
        <v>86.053783614759226</v>
      </c>
      <c r="E37" s="61">
        <f t="shared" si="0"/>
        <v>13.946216385240776</v>
      </c>
      <c r="F37" s="63">
        <v>1376</v>
      </c>
      <c r="G37" s="63">
        <v>223</v>
      </c>
      <c r="H37" s="65">
        <f>G37+F37</f>
        <v>1599</v>
      </c>
    </row>
    <row r="38" spans="2:8" x14ac:dyDescent="0.25">
      <c r="B38" s="70" t="s">
        <v>188</v>
      </c>
      <c r="C38" s="59" t="s">
        <v>594</v>
      </c>
      <c r="D38" s="60">
        <f t="shared" si="0"/>
        <v>86.010362694300511</v>
      </c>
      <c r="E38" s="60">
        <f t="shared" si="0"/>
        <v>13.989637305699482</v>
      </c>
      <c r="F38" s="62">
        <v>1162</v>
      </c>
      <c r="G38" s="62">
        <v>189</v>
      </c>
      <c r="H38" s="64">
        <f>SUM(F38:G38)</f>
        <v>1351</v>
      </c>
    </row>
    <row r="39" spans="2:8" x14ac:dyDescent="0.25">
      <c r="B39" s="71" t="s">
        <v>178</v>
      </c>
      <c r="C39" s="44" t="s">
        <v>635</v>
      </c>
      <c r="D39" s="61">
        <f t="shared" si="0"/>
        <v>85.941043083900226</v>
      </c>
      <c r="E39" s="61">
        <f t="shared" si="0"/>
        <v>14.058956916099774</v>
      </c>
      <c r="F39" s="63">
        <v>1516</v>
      </c>
      <c r="G39" s="63">
        <v>248</v>
      </c>
      <c r="H39" s="65">
        <f>SUM(F39:G39)</f>
        <v>1764</v>
      </c>
    </row>
    <row r="40" spans="2:8" x14ac:dyDescent="0.25">
      <c r="B40" s="70" t="s">
        <v>158</v>
      </c>
      <c r="C40" s="59" t="s">
        <v>589</v>
      </c>
      <c r="D40" s="60">
        <f t="shared" si="0"/>
        <v>85.708145282613373</v>
      </c>
      <c r="E40" s="60">
        <f t="shared" si="0"/>
        <v>14.291854717386631</v>
      </c>
      <c r="F40" s="62">
        <v>3988</v>
      </c>
      <c r="G40" s="62">
        <v>665</v>
      </c>
      <c r="H40" s="64">
        <f>G40+F40</f>
        <v>4653</v>
      </c>
    </row>
    <row r="41" spans="2:8" x14ac:dyDescent="0.25">
      <c r="B41" s="71" t="s">
        <v>182</v>
      </c>
      <c r="C41" s="44" t="s">
        <v>225</v>
      </c>
      <c r="D41" s="61">
        <f t="shared" si="0"/>
        <v>85.50718458192982</v>
      </c>
      <c r="E41" s="61">
        <f t="shared" si="0"/>
        <v>14.492815418070181</v>
      </c>
      <c r="F41" s="63">
        <v>40108</v>
      </c>
      <c r="G41" s="63">
        <v>6798</v>
      </c>
      <c r="H41" s="65">
        <f>SUM(F41:G41)</f>
        <v>46906</v>
      </c>
    </row>
    <row r="42" spans="2:8" x14ac:dyDescent="0.25">
      <c r="B42" s="70" t="s">
        <v>188</v>
      </c>
      <c r="C42" s="59" t="s">
        <v>606</v>
      </c>
      <c r="D42" s="60">
        <f t="shared" si="0"/>
        <v>85.506190823015288</v>
      </c>
      <c r="E42" s="60">
        <f t="shared" si="0"/>
        <v>14.493809176984703</v>
      </c>
      <c r="F42" s="62">
        <v>1174</v>
      </c>
      <c r="G42" s="62">
        <v>199</v>
      </c>
      <c r="H42" s="64">
        <f>SUM(F42:G42)</f>
        <v>1373</v>
      </c>
    </row>
    <row r="43" spans="2:8" x14ac:dyDescent="0.25">
      <c r="B43" s="71" t="s">
        <v>192</v>
      </c>
      <c r="C43" s="44" t="s">
        <v>226</v>
      </c>
      <c r="D43" s="61">
        <f t="shared" si="0"/>
        <v>85.378834163900152</v>
      </c>
      <c r="E43" s="61">
        <f t="shared" si="0"/>
        <v>14.621165836099845</v>
      </c>
      <c r="F43" s="63">
        <v>115988</v>
      </c>
      <c r="G43" s="63">
        <v>19863</v>
      </c>
      <c r="H43" s="65">
        <f>SUM(F43:G43)</f>
        <v>135851</v>
      </c>
    </row>
    <row r="44" spans="2:8" x14ac:dyDescent="0.25">
      <c r="B44" s="70" t="s">
        <v>161</v>
      </c>
      <c r="C44" s="59" t="s">
        <v>624</v>
      </c>
      <c r="D44" s="60">
        <f t="shared" si="0"/>
        <v>85.325743200506011</v>
      </c>
      <c r="E44" s="60">
        <f t="shared" si="0"/>
        <v>14.674256799493989</v>
      </c>
      <c r="F44" s="62">
        <v>1349</v>
      </c>
      <c r="G44" s="62">
        <v>232</v>
      </c>
      <c r="H44" s="64">
        <f>G44+F44</f>
        <v>1581</v>
      </c>
    </row>
    <row r="45" spans="2:8" x14ac:dyDescent="0.25">
      <c r="B45" s="71" t="s">
        <v>167</v>
      </c>
      <c r="C45" s="44" t="s">
        <v>227</v>
      </c>
      <c r="D45" s="61">
        <f t="shared" si="0"/>
        <v>85.259863153297417</v>
      </c>
      <c r="E45" s="61">
        <f t="shared" si="0"/>
        <v>14.740136846702576</v>
      </c>
      <c r="F45" s="63">
        <v>11713</v>
      </c>
      <c r="G45" s="63">
        <v>2025</v>
      </c>
      <c r="H45" s="65">
        <f>SUM(F45:G45)</f>
        <v>13738</v>
      </c>
    </row>
    <row r="46" spans="2:8" x14ac:dyDescent="0.25">
      <c r="B46" s="70" t="s">
        <v>182</v>
      </c>
      <c r="C46" s="59" t="s">
        <v>636</v>
      </c>
      <c r="D46" s="60">
        <f t="shared" si="0"/>
        <v>85.227272727272734</v>
      </c>
      <c r="E46" s="60">
        <f t="shared" si="0"/>
        <v>14.772727272727273</v>
      </c>
      <c r="F46" s="62">
        <v>1350</v>
      </c>
      <c r="G46" s="62">
        <v>234</v>
      </c>
      <c r="H46" s="64">
        <f>SUM(F46:G46)</f>
        <v>1584</v>
      </c>
    </row>
    <row r="47" spans="2:8" x14ac:dyDescent="0.25">
      <c r="B47" s="71" t="s">
        <v>119</v>
      </c>
      <c r="C47" s="44" t="s">
        <v>220</v>
      </c>
      <c r="D47" s="61">
        <f t="shared" si="0"/>
        <v>85.171919770773641</v>
      </c>
      <c r="E47" s="61">
        <f t="shared" si="0"/>
        <v>14.828080229226362</v>
      </c>
      <c r="F47" s="63">
        <v>1189</v>
      </c>
      <c r="G47" s="63">
        <v>207</v>
      </c>
      <c r="H47" s="65">
        <f>G47+F47</f>
        <v>1396</v>
      </c>
    </row>
    <row r="48" spans="2:8" x14ac:dyDescent="0.25">
      <c r="B48" s="70" t="s">
        <v>186</v>
      </c>
      <c r="C48" s="59" t="s">
        <v>224</v>
      </c>
      <c r="D48" s="60">
        <f t="shared" si="0"/>
        <v>85.073068893528188</v>
      </c>
      <c r="E48" s="60">
        <f t="shared" si="0"/>
        <v>14.926931106471816</v>
      </c>
      <c r="F48" s="62">
        <v>2445</v>
      </c>
      <c r="G48" s="62">
        <v>429</v>
      </c>
      <c r="H48" s="64">
        <f>SUM(F48:G48)</f>
        <v>2874</v>
      </c>
    </row>
    <row r="49" spans="2:8" x14ac:dyDescent="0.25">
      <c r="B49" s="71" t="s">
        <v>192</v>
      </c>
      <c r="C49" s="44" t="s">
        <v>637</v>
      </c>
      <c r="D49" s="61">
        <f t="shared" si="0"/>
        <v>84.97991967871485</v>
      </c>
      <c r="E49" s="61">
        <f t="shared" si="0"/>
        <v>15.020080321285139</v>
      </c>
      <c r="F49" s="63">
        <v>1058</v>
      </c>
      <c r="G49" s="63">
        <v>187</v>
      </c>
      <c r="H49" s="65">
        <f>SUM(F49:G49)</f>
        <v>1245</v>
      </c>
    </row>
    <row r="50" spans="2:8" x14ac:dyDescent="0.25">
      <c r="B50" s="70" t="s">
        <v>188</v>
      </c>
      <c r="C50" s="59" t="s">
        <v>633</v>
      </c>
      <c r="D50" s="60">
        <f t="shared" si="0"/>
        <v>84.920083391243921</v>
      </c>
      <c r="E50" s="60">
        <f t="shared" si="0"/>
        <v>15.079916608756081</v>
      </c>
      <c r="F50" s="62">
        <v>3666</v>
      </c>
      <c r="G50" s="62">
        <v>651</v>
      </c>
      <c r="H50" s="64">
        <f>SUM(F50:G50)</f>
        <v>4317</v>
      </c>
    </row>
    <row r="51" spans="2:8" x14ac:dyDescent="0.25">
      <c r="B51" s="71" t="s">
        <v>163</v>
      </c>
      <c r="C51" s="44" t="s">
        <v>220</v>
      </c>
      <c r="D51" s="61">
        <f t="shared" si="0"/>
        <v>84.836065573770497</v>
      </c>
      <c r="E51" s="61">
        <f t="shared" si="0"/>
        <v>15.163934426229508</v>
      </c>
      <c r="F51" s="63">
        <v>1449</v>
      </c>
      <c r="G51" s="63">
        <v>259</v>
      </c>
      <c r="H51" s="65">
        <f>G51+F51</f>
        <v>1708</v>
      </c>
    </row>
    <row r="52" spans="2:8" x14ac:dyDescent="0.25">
      <c r="B52" s="70" t="s">
        <v>115</v>
      </c>
      <c r="C52" s="59" t="s">
        <v>591</v>
      </c>
      <c r="D52" s="60">
        <f t="shared" si="0"/>
        <v>84.752635847526363</v>
      </c>
      <c r="E52" s="60">
        <f t="shared" si="0"/>
        <v>15.247364152473642</v>
      </c>
      <c r="F52" s="62">
        <v>1045</v>
      </c>
      <c r="G52" s="62">
        <v>188</v>
      </c>
      <c r="H52" s="64">
        <f>G52+F52</f>
        <v>1233</v>
      </c>
    </row>
    <row r="53" spans="2:8" x14ac:dyDescent="0.25">
      <c r="B53" s="71" t="s">
        <v>178</v>
      </c>
      <c r="C53" s="44" t="s">
        <v>232</v>
      </c>
      <c r="D53" s="61">
        <f t="shared" si="0"/>
        <v>84.685180093483638</v>
      </c>
      <c r="E53" s="61">
        <f t="shared" si="0"/>
        <v>15.314819906516361</v>
      </c>
      <c r="F53" s="63">
        <v>3080</v>
      </c>
      <c r="G53" s="63">
        <v>557</v>
      </c>
      <c r="H53" s="65">
        <f>SUM(F53:G53)</f>
        <v>3637</v>
      </c>
    </row>
    <row r="54" spans="2:8" x14ac:dyDescent="0.25">
      <c r="B54" s="70" t="s">
        <v>178</v>
      </c>
      <c r="C54" s="59" t="s">
        <v>587</v>
      </c>
      <c r="D54" s="60">
        <f t="shared" si="0"/>
        <v>84.615384615384613</v>
      </c>
      <c r="E54" s="60">
        <f t="shared" si="0"/>
        <v>15.384615384615385</v>
      </c>
      <c r="F54" s="62">
        <v>1034</v>
      </c>
      <c r="G54" s="62">
        <v>188</v>
      </c>
      <c r="H54" s="64">
        <f>SUM(F54:G54)</f>
        <v>1222</v>
      </c>
    </row>
    <row r="55" spans="2:8" x14ac:dyDescent="0.25">
      <c r="B55" s="71" t="s">
        <v>178</v>
      </c>
      <c r="C55" s="44" t="s">
        <v>606</v>
      </c>
      <c r="D55" s="61">
        <f t="shared" si="0"/>
        <v>84.581171237954038</v>
      </c>
      <c r="E55" s="61">
        <f t="shared" si="0"/>
        <v>15.41882876204596</v>
      </c>
      <c r="F55" s="63">
        <v>2282</v>
      </c>
      <c r="G55" s="63">
        <v>416</v>
      </c>
      <c r="H55" s="65">
        <f>SUM(F55:G55)</f>
        <v>2698</v>
      </c>
    </row>
    <row r="56" spans="2:8" x14ac:dyDescent="0.25">
      <c r="B56" s="70" t="s">
        <v>146</v>
      </c>
      <c r="C56" s="59" t="s">
        <v>581</v>
      </c>
      <c r="D56" s="60">
        <f t="shared" si="0"/>
        <v>84.085692425401675</v>
      </c>
      <c r="E56" s="60">
        <f t="shared" si="0"/>
        <v>15.914307574598316</v>
      </c>
      <c r="F56" s="62">
        <v>1099</v>
      </c>
      <c r="G56" s="62">
        <v>208</v>
      </c>
      <c r="H56" s="64">
        <f>G56+F56</f>
        <v>1307</v>
      </c>
    </row>
    <row r="57" spans="2:8" x14ac:dyDescent="0.25">
      <c r="B57" s="71" t="s">
        <v>158</v>
      </c>
      <c r="C57" s="44" t="s">
        <v>226</v>
      </c>
      <c r="D57" s="61">
        <f t="shared" si="0"/>
        <v>84.005599336374942</v>
      </c>
      <c r="E57" s="61">
        <f t="shared" si="0"/>
        <v>15.994400663625052</v>
      </c>
      <c r="F57" s="63">
        <v>16203</v>
      </c>
      <c r="G57" s="63">
        <v>3085</v>
      </c>
      <c r="H57" s="65">
        <f>G57+F57</f>
        <v>19288</v>
      </c>
    </row>
    <row r="58" spans="2:8" x14ac:dyDescent="0.25">
      <c r="B58" s="70" t="s">
        <v>161</v>
      </c>
      <c r="C58" s="59" t="s">
        <v>606</v>
      </c>
      <c r="D58" s="60">
        <f t="shared" si="0"/>
        <v>83.990147783251231</v>
      </c>
      <c r="E58" s="60">
        <f t="shared" si="0"/>
        <v>16.009852216748769</v>
      </c>
      <c r="F58" s="62">
        <v>1705</v>
      </c>
      <c r="G58" s="62">
        <v>325</v>
      </c>
      <c r="H58" s="64">
        <f>G58+F58</f>
        <v>2030</v>
      </c>
    </row>
    <row r="59" spans="2:8" x14ac:dyDescent="0.25">
      <c r="B59" s="71" t="s">
        <v>146</v>
      </c>
      <c r="C59" s="44" t="s">
        <v>710</v>
      </c>
      <c r="D59" s="61">
        <f t="shared" si="0"/>
        <v>83.940042826552457</v>
      </c>
      <c r="E59" s="61">
        <f t="shared" si="0"/>
        <v>16.059957173447536</v>
      </c>
      <c r="F59" s="63">
        <v>1568</v>
      </c>
      <c r="G59" s="63">
        <v>300</v>
      </c>
      <c r="H59" s="65">
        <f>G59+F59</f>
        <v>1868</v>
      </c>
    </row>
    <row r="60" spans="2:8" x14ac:dyDescent="0.25">
      <c r="B60" s="70" t="s">
        <v>180</v>
      </c>
      <c r="C60" s="59" t="s">
        <v>231</v>
      </c>
      <c r="D60" s="60">
        <f t="shared" si="0"/>
        <v>83.925629559896436</v>
      </c>
      <c r="E60" s="60">
        <f t="shared" si="0"/>
        <v>16.074370440103554</v>
      </c>
      <c r="F60" s="62">
        <v>3566</v>
      </c>
      <c r="G60" s="62">
        <v>683</v>
      </c>
      <c r="H60" s="64">
        <f>SUM(F60:G60)</f>
        <v>4249</v>
      </c>
    </row>
    <row r="61" spans="2:8" x14ac:dyDescent="0.25">
      <c r="B61" s="71" t="s">
        <v>115</v>
      </c>
      <c r="C61" s="44" t="s">
        <v>620</v>
      </c>
      <c r="D61" s="61">
        <f t="shared" ref="D61:E87" si="2">+F61/$H61*100</f>
        <v>83.865939204988308</v>
      </c>
      <c r="E61" s="61">
        <f t="shared" si="2"/>
        <v>16.134060795011692</v>
      </c>
      <c r="F61" s="63">
        <v>1076</v>
      </c>
      <c r="G61" s="63">
        <v>207</v>
      </c>
      <c r="H61" s="65">
        <f>G61+F61</f>
        <v>1283</v>
      </c>
    </row>
    <row r="62" spans="2:8" x14ac:dyDescent="0.25">
      <c r="B62" s="70" t="s">
        <v>146</v>
      </c>
      <c r="C62" s="59" t="s">
        <v>226</v>
      </c>
      <c r="D62" s="60">
        <f t="shared" si="2"/>
        <v>83.685503685503676</v>
      </c>
      <c r="E62" s="60">
        <f t="shared" si="2"/>
        <v>16.314496314496317</v>
      </c>
      <c r="F62" s="62">
        <v>3406</v>
      </c>
      <c r="G62" s="62">
        <v>664</v>
      </c>
      <c r="H62" s="64">
        <f>G62+F62</f>
        <v>4070</v>
      </c>
    </row>
    <row r="63" spans="2:8" x14ac:dyDescent="0.25">
      <c r="B63" s="71" t="s">
        <v>133</v>
      </c>
      <c r="C63" s="44" t="s">
        <v>645</v>
      </c>
      <c r="D63" s="61">
        <f t="shared" si="2"/>
        <v>83.635745066908598</v>
      </c>
      <c r="E63" s="61">
        <f t="shared" si="2"/>
        <v>16.364254933091406</v>
      </c>
      <c r="F63" s="63">
        <v>7375</v>
      </c>
      <c r="G63" s="63">
        <v>1443</v>
      </c>
      <c r="H63" s="65">
        <f>G63+F63</f>
        <v>8818</v>
      </c>
    </row>
    <row r="64" spans="2:8" x14ac:dyDescent="0.25">
      <c r="B64" s="70" t="s">
        <v>178</v>
      </c>
      <c r="C64" s="59" t="s">
        <v>639</v>
      </c>
      <c r="D64" s="60">
        <f t="shared" si="2"/>
        <v>83.576896311760621</v>
      </c>
      <c r="E64" s="60">
        <f t="shared" si="2"/>
        <v>16.423103688239387</v>
      </c>
      <c r="F64" s="62">
        <v>1201</v>
      </c>
      <c r="G64" s="62">
        <v>236</v>
      </c>
      <c r="H64" s="64">
        <f>SUM(F64:G64)</f>
        <v>1437</v>
      </c>
    </row>
    <row r="65" spans="2:8" x14ac:dyDescent="0.25">
      <c r="B65" s="71" t="s">
        <v>194</v>
      </c>
      <c r="C65" s="44" t="s">
        <v>229</v>
      </c>
      <c r="D65" s="61">
        <f t="shared" si="2"/>
        <v>83.545507471375899</v>
      </c>
      <c r="E65" s="61">
        <f t="shared" si="2"/>
        <v>16.454492528624101</v>
      </c>
      <c r="F65" s="63">
        <v>43051</v>
      </c>
      <c r="G65" s="63">
        <v>8479</v>
      </c>
      <c r="H65" s="65">
        <f>SUM(F65:G65)</f>
        <v>51530</v>
      </c>
    </row>
    <row r="66" spans="2:8" x14ac:dyDescent="0.25">
      <c r="B66" s="70" t="s">
        <v>139</v>
      </c>
      <c r="C66" s="59" t="s">
        <v>230</v>
      </c>
      <c r="D66" s="60">
        <f t="shared" si="2"/>
        <v>83.435773749319225</v>
      </c>
      <c r="E66" s="60">
        <f t="shared" si="2"/>
        <v>16.564226250680775</v>
      </c>
      <c r="F66" s="62">
        <v>10724</v>
      </c>
      <c r="G66" s="62">
        <v>2129</v>
      </c>
      <c r="H66" s="64">
        <f>G66+F66</f>
        <v>12853</v>
      </c>
    </row>
    <row r="67" spans="2:8" x14ac:dyDescent="0.25">
      <c r="B67" s="71" t="s">
        <v>186</v>
      </c>
      <c r="C67" s="44" t="s">
        <v>588</v>
      </c>
      <c r="D67" s="61">
        <f t="shared" si="2"/>
        <v>83.363406712378207</v>
      </c>
      <c r="E67" s="61">
        <f t="shared" si="2"/>
        <v>16.6365932876218</v>
      </c>
      <c r="F67" s="63">
        <v>2310</v>
      </c>
      <c r="G67" s="63">
        <v>461</v>
      </c>
      <c r="H67" s="65">
        <f>SUM(F67:G67)</f>
        <v>2771</v>
      </c>
    </row>
    <row r="68" spans="2:8" x14ac:dyDescent="0.25">
      <c r="B68" s="70" t="s">
        <v>161</v>
      </c>
      <c r="C68" s="59" t="s">
        <v>591</v>
      </c>
      <c r="D68" s="60">
        <f t="shared" si="2"/>
        <v>83.085769046478191</v>
      </c>
      <c r="E68" s="60">
        <f t="shared" si="2"/>
        <v>16.914230953521802</v>
      </c>
      <c r="F68" s="62">
        <v>6936</v>
      </c>
      <c r="G68" s="62">
        <v>1412</v>
      </c>
      <c r="H68" s="64">
        <f>G68+F68</f>
        <v>8348</v>
      </c>
    </row>
    <row r="69" spans="2:8" x14ac:dyDescent="0.25">
      <c r="B69" s="71" t="s">
        <v>178</v>
      </c>
      <c r="C69" s="44" t="s">
        <v>633</v>
      </c>
      <c r="D69" s="61">
        <f t="shared" si="2"/>
        <v>82.989690721649495</v>
      </c>
      <c r="E69" s="61">
        <f t="shared" si="2"/>
        <v>17.010309278350515</v>
      </c>
      <c r="F69" s="63">
        <v>1127</v>
      </c>
      <c r="G69" s="63">
        <v>231</v>
      </c>
      <c r="H69" s="65">
        <f>SUM(F69:G69)</f>
        <v>1358</v>
      </c>
    </row>
    <row r="70" spans="2:8" x14ac:dyDescent="0.25">
      <c r="B70" s="70" t="s">
        <v>178</v>
      </c>
      <c r="C70" s="59" t="s">
        <v>224</v>
      </c>
      <c r="D70" s="60">
        <f t="shared" si="2"/>
        <v>82.631794033510417</v>
      </c>
      <c r="E70" s="60">
        <f t="shared" si="2"/>
        <v>17.368205966489576</v>
      </c>
      <c r="F70" s="62">
        <v>2022</v>
      </c>
      <c r="G70" s="62">
        <v>425</v>
      </c>
      <c r="H70" s="64">
        <f>SUM(F70:G70)</f>
        <v>2447</v>
      </c>
    </row>
    <row r="71" spans="2:8" x14ac:dyDescent="0.25">
      <c r="B71" s="71" t="s">
        <v>139</v>
      </c>
      <c r="C71" s="44" t="s">
        <v>622</v>
      </c>
      <c r="D71" s="61">
        <f t="shared" si="2"/>
        <v>82.568438003220606</v>
      </c>
      <c r="E71" s="61">
        <f t="shared" si="2"/>
        <v>17.431561996779386</v>
      </c>
      <c r="F71" s="63">
        <v>6153</v>
      </c>
      <c r="G71" s="63">
        <v>1299</v>
      </c>
      <c r="H71" s="65">
        <f>G71+F71</f>
        <v>7452</v>
      </c>
    </row>
    <row r="72" spans="2:8" x14ac:dyDescent="0.25">
      <c r="B72" s="70" t="s">
        <v>192</v>
      </c>
      <c r="C72" s="59" t="s">
        <v>212</v>
      </c>
      <c r="D72" s="60">
        <f t="shared" si="2"/>
        <v>82.479544646033446</v>
      </c>
      <c r="E72" s="60">
        <f t="shared" si="2"/>
        <v>17.520455353966561</v>
      </c>
      <c r="F72" s="62">
        <v>4637</v>
      </c>
      <c r="G72" s="62">
        <v>985</v>
      </c>
      <c r="H72" s="64">
        <f>SUM(F72:G72)</f>
        <v>5622</v>
      </c>
    </row>
    <row r="73" spans="2:8" x14ac:dyDescent="0.25">
      <c r="B73" s="71" t="s">
        <v>182</v>
      </c>
      <c r="C73" s="44" t="s">
        <v>711</v>
      </c>
      <c r="D73" s="61">
        <f t="shared" si="2"/>
        <v>82.297000731528897</v>
      </c>
      <c r="E73" s="61">
        <f t="shared" si="2"/>
        <v>17.702999268471103</v>
      </c>
      <c r="F73" s="63">
        <v>1125</v>
      </c>
      <c r="G73" s="63">
        <v>242</v>
      </c>
      <c r="H73" s="65">
        <f>SUM(F73:G73)</f>
        <v>1367</v>
      </c>
    </row>
    <row r="74" spans="2:8" x14ac:dyDescent="0.25">
      <c r="B74" s="70" t="s">
        <v>178</v>
      </c>
      <c r="C74" s="59" t="s">
        <v>621</v>
      </c>
      <c r="D74" s="60">
        <f t="shared" si="2"/>
        <v>82.108805384183952</v>
      </c>
      <c r="E74" s="60">
        <f t="shared" si="2"/>
        <v>17.89119461581604</v>
      </c>
      <c r="F74" s="62">
        <v>1464</v>
      </c>
      <c r="G74" s="62">
        <v>319</v>
      </c>
      <c r="H74" s="64">
        <f>SUM(F74:G74)</f>
        <v>1783</v>
      </c>
    </row>
    <row r="75" spans="2:8" x14ac:dyDescent="0.25">
      <c r="B75" s="71" t="s">
        <v>146</v>
      </c>
      <c r="C75" s="44" t="s">
        <v>218</v>
      </c>
      <c r="D75" s="61">
        <f t="shared" si="2"/>
        <v>82.102081934184014</v>
      </c>
      <c r="E75" s="61">
        <f t="shared" si="2"/>
        <v>17.897918065815986</v>
      </c>
      <c r="F75" s="63">
        <v>17115</v>
      </c>
      <c r="G75" s="63">
        <v>3731</v>
      </c>
      <c r="H75" s="65">
        <f>G75+F75</f>
        <v>20846</v>
      </c>
    </row>
    <row r="76" spans="2:8" x14ac:dyDescent="0.25">
      <c r="B76" s="70" t="s">
        <v>161</v>
      </c>
      <c r="C76" s="59" t="s">
        <v>232</v>
      </c>
      <c r="D76" s="60">
        <f t="shared" si="2"/>
        <v>81.854043392504934</v>
      </c>
      <c r="E76" s="60">
        <f t="shared" si="2"/>
        <v>18.145956607495069</v>
      </c>
      <c r="F76" s="62">
        <v>2490</v>
      </c>
      <c r="G76" s="62">
        <v>552</v>
      </c>
      <c r="H76" s="64">
        <f>G76+F76</f>
        <v>3042</v>
      </c>
    </row>
    <row r="77" spans="2:8" x14ac:dyDescent="0.25">
      <c r="B77" s="71" t="s">
        <v>178</v>
      </c>
      <c r="C77" s="44" t="s">
        <v>712</v>
      </c>
      <c r="D77" s="61">
        <f t="shared" si="2"/>
        <v>81.746197124400922</v>
      </c>
      <c r="E77" s="61">
        <f t="shared" si="2"/>
        <v>18.253802875599085</v>
      </c>
      <c r="F77" s="63">
        <v>3923</v>
      </c>
      <c r="G77" s="63">
        <v>876</v>
      </c>
      <c r="H77" s="65">
        <f>SUM(F77:G77)</f>
        <v>4799</v>
      </c>
    </row>
    <row r="78" spans="2:8" x14ac:dyDescent="0.25">
      <c r="B78" s="70" t="s">
        <v>194</v>
      </c>
      <c r="C78" s="59" t="s">
        <v>231</v>
      </c>
      <c r="D78" s="60">
        <f t="shared" si="2"/>
        <v>81.725888324873097</v>
      </c>
      <c r="E78" s="60">
        <f t="shared" si="2"/>
        <v>18.274111675126903</v>
      </c>
      <c r="F78" s="62">
        <v>4347</v>
      </c>
      <c r="G78" s="62">
        <v>972</v>
      </c>
      <c r="H78" s="64">
        <f>SUM(F78:G78)</f>
        <v>5319</v>
      </c>
    </row>
    <row r="79" spans="2:8" x14ac:dyDescent="0.25">
      <c r="B79" s="71" t="s">
        <v>161</v>
      </c>
      <c r="C79" s="44" t="s">
        <v>635</v>
      </c>
      <c r="D79" s="61">
        <f t="shared" si="2"/>
        <v>81.715771230502597</v>
      </c>
      <c r="E79" s="61">
        <f t="shared" si="2"/>
        <v>18.284228769497403</v>
      </c>
      <c r="F79" s="63">
        <v>1886</v>
      </c>
      <c r="G79" s="63">
        <v>422</v>
      </c>
      <c r="H79" s="65">
        <f>G79+F79</f>
        <v>2308</v>
      </c>
    </row>
    <row r="80" spans="2:8" x14ac:dyDescent="0.25">
      <c r="B80" s="70" t="s">
        <v>139</v>
      </c>
      <c r="C80" s="59" t="s">
        <v>220</v>
      </c>
      <c r="D80" s="60">
        <f t="shared" si="2"/>
        <v>81.649421789409615</v>
      </c>
      <c r="E80" s="60">
        <f t="shared" si="2"/>
        <v>18.350578210590385</v>
      </c>
      <c r="F80" s="62">
        <v>2683</v>
      </c>
      <c r="G80" s="62">
        <v>603</v>
      </c>
      <c r="H80" s="64">
        <f>G80+F80</f>
        <v>3286</v>
      </c>
    </row>
    <row r="81" spans="2:8" x14ac:dyDescent="0.25">
      <c r="B81" s="71" t="s">
        <v>188</v>
      </c>
      <c r="C81" s="44" t="s">
        <v>713</v>
      </c>
      <c r="D81" s="61">
        <f t="shared" si="2"/>
        <v>81.403994121206878</v>
      </c>
      <c r="E81" s="61">
        <f t="shared" si="2"/>
        <v>18.596005878793118</v>
      </c>
      <c r="F81" s="63">
        <v>9416</v>
      </c>
      <c r="G81" s="63">
        <v>2151</v>
      </c>
      <c r="H81" s="65">
        <f>SUM(F81:G81)</f>
        <v>11567</v>
      </c>
    </row>
    <row r="82" spans="2:8" x14ac:dyDescent="0.25">
      <c r="B82" s="70" t="s">
        <v>151</v>
      </c>
      <c r="C82" s="59" t="s">
        <v>225</v>
      </c>
      <c r="D82" s="60">
        <f t="shared" si="2"/>
        <v>81.341419907242241</v>
      </c>
      <c r="E82" s="60">
        <f t="shared" si="2"/>
        <v>18.658580092757759</v>
      </c>
      <c r="F82" s="62">
        <v>6840</v>
      </c>
      <c r="G82" s="62">
        <v>1569</v>
      </c>
      <c r="H82" s="64">
        <f>G82+F82</f>
        <v>8409</v>
      </c>
    </row>
    <row r="83" spans="2:8" x14ac:dyDescent="0.25">
      <c r="B83" s="71" t="s">
        <v>182</v>
      </c>
      <c r="C83" s="44" t="s">
        <v>231</v>
      </c>
      <c r="D83" s="61">
        <f t="shared" si="2"/>
        <v>80.943799977474939</v>
      </c>
      <c r="E83" s="61">
        <f t="shared" si="2"/>
        <v>19.056200022525061</v>
      </c>
      <c r="F83" s="63">
        <v>14374</v>
      </c>
      <c r="G83" s="63">
        <v>3384</v>
      </c>
      <c r="H83" s="65">
        <f>SUM(F83:G83)</f>
        <v>17758</v>
      </c>
    </row>
    <row r="84" spans="2:8" x14ac:dyDescent="0.25">
      <c r="B84" s="70" t="s">
        <v>173</v>
      </c>
      <c r="C84" s="59" t="s">
        <v>232</v>
      </c>
      <c r="D84" s="60">
        <f t="shared" si="2"/>
        <v>80.940438871473347</v>
      </c>
      <c r="E84" s="60">
        <f t="shared" si="2"/>
        <v>19.059561128526646</v>
      </c>
      <c r="F84" s="62">
        <v>1291</v>
      </c>
      <c r="G84" s="62">
        <v>304</v>
      </c>
      <c r="H84" s="64">
        <f>SUM(F84:G84)</f>
        <v>1595</v>
      </c>
    </row>
    <row r="85" spans="2:8" x14ac:dyDescent="0.25">
      <c r="B85" s="71" t="s">
        <v>161</v>
      </c>
      <c r="C85" s="44" t="s">
        <v>712</v>
      </c>
      <c r="D85" s="61">
        <f t="shared" si="2"/>
        <v>80.931586608442501</v>
      </c>
      <c r="E85" s="61">
        <f t="shared" si="2"/>
        <v>19.068413391557495</v>
      </c>
      <c r="F85" s="63">
        <v>2224</v>
      </c>
      <c r="G85" s="63">
        <v>524</v>
      </c>
      <c r="H85" s="65">
        <f>G85+F85</f>
        <v>2748</v>
      </c>
    </row>
    <row r="86" spans="2:8" x14ac:dyDescent="0.25">
      <c r="B86" s="70" t="s">
        <v>188</v>
      </c>
      <c r="C86" s="59" t="s">
        <v>714</v>
      </c>
      <c r="D86" s="60">
        <f t="shared" si="2"/>
        <v>80.690148399785443</v>
      </c>
      <c r="E86" s="60">
        <f t="shared" si="2"/>
        <v>19.309851600214554</v>
      </c>
      <c r="F86" s="62">
        <v>4513</v>
      </c>
      <c r="G86" s="62">
        <v>1080</v>
      </c>
      <c r="H86" s="64">
        <f>SUM(F86:G86)</f>
        <v>5593</v>
      </c>
    </row>
    <row r="87" spans="2:8" x14ac:dyDescent="0.25">
      <c r="B87" s="71" t="s">
        <v>186</v>
      </c>
      <c r="C87" s="44" t="s">
        <v>232</v>
      </c>
      <c r="D87" s="61">
        <f t="shared" si="2"/>
        <v>80.577261527631123</v>
      </c>
      <c r="E87" s="61">
        <f t="shared" si="2"/>
        <v>19.422738472368884</v>
      </c>
      <c r="F87" s="63">
        <v>11446</v>
      </c>
      <c r="G87" s="63">
        <v>2759</v>
      </c>
      <c r="H87" s="65">
        <f>SUM(F87:G87)</f>
        <v>14205</v>
      </c>
    </row>
    <row r="88" spans="2:8" ht="12.6" customHeight="1" x14ac:dyDescent="0.25">
      <c r="B88" s="29" t="s">
        <v>200</v>
      </c>
      <c r="C88" s="28"/>
      <c r="D88" s="33"/>
      <c r="E88" s="28"/>
      <c r="F88" s="28"/>
      <c r="G88" s="28"/>
      <c r="H88" s="28"/>
    </row>
    <row r="89" spans="2:8" ht="12.6" customHeight="1" x14ac:dyDescent="0.25">
      <c r="B89" s="30" t="s">
        <v>708</v>
      </c>
      <c r="C89" s="27"/>
      <c r="D89" s="34"/>
      <c r="E89" s="27"/>
      <c r="F89" s="27"/>
      <c r="G89" s="27"/>
      <c r="H89" s="27"/>
    </row>
    <row r="90" spans="2:8" x14ac:dyDescent="0.25">
      <c r="D90"/>
      <c r="E90"/>
      <c r="F90"/>
      <c r="G90"/>
      <c r="H90"/>
    </row>
    <row r="91" spans="2:8" x14ac:dyDescent="0.25">
      <c r="D91"/>
      <c r="E91"/>
      <c r="F91"/>
      <c r="G91"/>
      <c r="H91"/>
    </row>
    <row r="92" spans="2:8" x14ac:dyDescent="0.25">
      <c r="D92"/>
      <c r="E92"/>
      <c r="F92"/>
      <c r="G92"/>
      <c r="H92"/>
    </row>
    <row r="93" spans="2:8" x14ac:dyDescent="0.25">
      <c r="D93"/>
      <c r="E93"/>
      <c r="F93"/>
      <c r="G93"/>
      <c r="H93"/>
    </row>
    <row r="94" spans="2:8" x14ac:dyDescent="0.25">
      <c r="D94"/>
      <c r="E94"/>
      <c r="F94"/>
      <c r="G94"/>
      <c r="H94"/>
    </row>
    <row r="95" spans="2:8" x14ac:dyDescent="0.25">
      <c r="D95"/>
      <c r="E95"/>
      <c r="F95"/>
      <c r="G95"/>
      <c r="H95"/>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A6383-F1F2-4779-B895-6492A4F5CFF0}">
  <sheetPr>
    <tabColor theme="4"/>
  </sheetPr>
  <dimension ref="B1:H65"/>
  <sheetViews>
    <sheetView zoomScale="89" zoomScaleNormal="89" workbookViewId="0">
      <selection activeCell="B1" sqref="B1"/>
    </sheetView>
  </sheetViews>
  <sheetFormatPr defaultRowHeight="15" x14ac:dyDescent="0.25"/>
  <cols>
    <col min="2" max="2" width="38.7109375" customWidth="1"/>
    <col min="3" max="3" width="47.140625" customWidth="1"/>
    <col min="4" max="5" width="8.5703125" style="18" customWidth="1"/>
    <col min="6" max="6" width="9.5703125" style="18" customWidth="1"/>
    <col min="7" max="7" width="8.5703125" style="18" customWidth="1"/>
    <col min="8" max="8" width="9.85546875" style="18" customWidth="1"/>
    <col min="9" max="9" width="17.7109375" customWidth="1"/>
  </cols>
  <sheetData>
    <row r="1" spans="2:8" x14ac:dyDescent="0.25">
      <c r="B1" s="312" t="s">
        <v>715</v>
      </c>
    </row>
    <row r="2" spans="2:8" ht="27.95" customHeight="1" x14ac:dyDescent="0.25">
      <c r="B2" s="178"/>
      <c r="C2" s="7"/>
      <c r="D2" s="17"/>
      <c r="E2" s="17"/>
      <c r="F2" s="17"/>
      <c r="G2" s="17"/>
      <c r="H2" s="17"/>
    </row>
    <row r="3" spans="2:8" ht="29.45" customHeight="1" x14ac:dyDescent="0.25">
      <c r="B3" s="24" t="s">
        <v>564</v>
      </c>
      <c r="C3" s="25" t="s">
        <v>705</v>
      </c>
      <c r="D3" s="32" t="s">
        <v>104</v>
      </c>
      <c r="E3" s="32" t="s">
        <v>105</v>
      </c>
      <c r="F3" s="32" t="s">
        <v>106</v>
      </c>
      <c r="G3" s="32" t="s">
        <v>107</v>
      </c>
      <c r="H3" s="32" t="s">
        <v>108</v>
      </c>
    </row>
    <row r="4" spans="2:8" x14ac:dyDescent="0.25">
      <c r="B4" s="70" t="s">
        <v>178</v>
      </c>
      <c r="C4" s="59" t="s">
        <v>713</v>
      </c>
      <c r="D4" s="60">
        <f t="shared" ref="D4:E35" si="0">+F4/$H4*100</f>
        <v>79.744159002008672</v>
      </c>
      <c r="E4" s="60">
        <f t="shared" si="0"/>
        <v>20.255840997991331</v>
      </c>
      <c r="F4" s="62">
        <v>7543</v>
      </c>
      <c r="G4" s="62">
        <v>1916</v>
      </c>
      <c r="H4" s="64">
        <f>SUM(F4:G4)</f>
        <v>9459</v>
      </c>
    </row>
    <row r="5" spans="2:8" x14ac:dyDescent="0.25">
      <c r="B5" s="71" t="s">
        <v>158</v>
      </c>
      <c r="C5" s="44" t="s">
        <v>712</v>
      </c>
      <c r="D5" s="61">
        <f t="shared" si="0"/>
        <v>79.731861198738173</v>
      </c>
      <c r="E5" s="61">
        <f t="shared" si="0"/>
        <v>20.268138801261827</v>
      </c>
      <c r="F5" s="63">
        <v>1011</v>
      </c>
      <c r="G5" s="63">
        <v>257</v>
      </c>
      <c r="H5" s="65">
        <f>G5+F5</f>
        <v>1268</v>
      </c>
    </row>
    <row r="6" spans="2:8" x14ac:dyDescent="0.25">
      <c r="B6" s="70" t="s">
        <v>146</v>
      </c>
      <c r="C6" s="59" t="s">
        <v>619</v>
      </c>
      <c r="D6" s="60">
        <f t="shared" si="0"/>
        <v>79.450486548368644</v>
      </c>
      <c r="E6" s="60">
        <f t="shared" si="0"/>
        <v>20.54951345163137</v>
      </c>
      <c r="F6" s="62">
        <v>1388</v>
      </c>
      <c r="G6" s="62">
        <v>359</v>
      </c>
      <c r="H6" s="64">
        <f>G6+F6</f>
        <v>1747</v>
      </c>
    </row>
    <row r="7" spans="2:8" x14ac:dyDescent="0.25">
      <c r="B7" s="71" t="s">
        <v>178</v>
      </c>
      <c r="C7" s="44" t="s">
        <v>617</v>
      </c>
      <c r="D7" s="61">
        <f t="shared" si="0"/>
        <v>79.258704605016845</v>
      </c>
      <c r="E7" s="61">
        <f t="shared" si="0"/>
        <v>20.741295394983155</v>
      </c>
      <c r="F7" s="63">
        <v>2117</v>
      </c>
      <c r="G7" s="63">
        <v>554</v>
      </c>
      <c r="H7" s="65">
        <f>SUM(F7:G7)</f>
        <v>2671</v>
      </c>
    </row>
    <row r="8" spans="2:8" x14ac:dyDescent="0.25">
      <c r="B8" s="70" t="s">
        <v>129</v>
      </c>
      <c r="C8" s="59" t="s">
        <v>216</v>
      </c>
      <c r="D8" s="60">
        <f t="shared" si="0"/>
        <v>79.081214109926165</v>
      </c>
      <c r="E8" s="60">
        <f t="shared" si="0"/>
        <v>20.918785890073831</v>
      </c>
      <c r="F8" s="62">
        <v>1928</v>
      </c>
      <c r="G8" s="62">
        <v>510</v>
      </c>
      <c r="H8" s="64">
        <f>G8+F8</f>
        <v>2438</v>
      </c>
    </row>
    <row r="9" spans="2:8" x14ac:dyDescent="0.25">
      <c r="B9" s="71" t="s">
        <v>188</v>
      </c>
      <c r="C9" s="44" t="s">
        <v>631</v>
      </c>
      <c r="D9" s="61">
        <f t="shared" si="0"/>
        <v>78.939798643928498</v>
      </c>
      <c r="E9" s="61">
        <f t="shared" si="0"/>
        <v>21.060201356071502</v>
      </c>
      <c r="F9" s="63">
        <v>3842</v>
      </c>
      <c r="G9" s="63">
        <v>1025</v>
      </c>
      <c r="H9" s="65">
        <f>SUM(F9:G9)</f>
        <v>4867</v>
      </c>
    </row>
    <row r="10" spans="2:8" x14ac:dyDescent="0.25">
      <c r="B10" s="70" t="s">
        <v>161</v>
      </c>
      <c r="C10" s="59" t="s">
        <v>620</v>
      </c>
      <c r="D10" s="60">
        <f t="shared" si="0"/>
        <v>78.629890325748903</v>
      </c>
      <c r="E10" s="60">
        <f t="shared" si="0"/>
        <v>21.370109674251108</v>
      </c>
      <c r="F10" s="62">
        <v>9607</v>
      </c>
      <c r="G10" s="62">
        <v>2611</v>
      </c>
      <c r="H10" s="64">
        <f>G10+F10</f>
        <v>12218</v>
      </c>
    </row>
    <row r="11" spans="2:8" x14ac:dyDescent="0.25">
      <c r="B11" s="71" t="s">
        <v>161</v>
      </c>
      <c r="C11" s="44" t="s">
        <v>630</v>
      </c>
      <c r="D11" s="61">
        <f t="shared" si="0"/>
        <v>78.595158993830097</v>
      </c>
      <c r="E11" s="61">
        <f t="shared" si="0"/>
        <v>21.40484100616991</v>
      </c>
      <c r="F11" s="63">
        <v>1656</v>
      </c>
      <c r="G11" s="63">
        <v>451</v>
      </c>
      <c r="H11" s="65">
        <f>G11+F11</f>
        <v>2107</v>
      </c>
    </row>
    <row r="12" spans="2:8" x14ac:dyDescent="0.25">
      <c r="B12" s="70" t="s">
        <v>153</v>
      </c>
      <c r="C12" s="59" t="s">
        <v>636</v>
      </c>
      <c r="D12" s="60">
        <f t="shared" si="0"/>
        <v>78.53632853632854</v>
      </c>
      <c r="E12" s="60">
        <f t="shared" si="0"/>
        <v>21.463671463671464</v>
      </c>
      <c r="F12" s="62">
        <v>4475</v>
      </c>
      <c r="G12" s="62">
        <v>1223</v>
      </c>
      <c r="H12" s="64">
        <f>G12+F12</f>
        <v>5698</v>
      </c>
    </row>
    <row r="13" spans="2:8" x14ac:dyDescent="0.25">
      <c r="B13" s="71" t="s">
        <v>171</v>
      </c>
      <c r="C13" s="44" t="s">
        <v>620</v>
      </c>
      <c r="D13" s="61">
        <f t="shared" si="0"/>
        <v>78.316326530612244</v>
      </c>
      <c r="E13" s="61">
        <f t="shared" si="0"/>
        <v>21.683673469387756</v>
      </c>
      <c r="F13" s="63">
        <v>1228</v>
      </c>
      <c r="G13" s="63">
        <v>340</v>
      </c>
      <c r="H13" s="65">
        <f>SUM(F13:G13)</f>
        <v>1568</v>
      </c>
    </row>
    <row r="14" spans="2:8" x14ac:dyDescent="0.25">
      <c r="B14" s="70" t="s">
        <v>161</v>
      </c>
      <c r="C14" s="59" t="s">
        <v>619</v>
      </c>
      <c r="D14" s="60">
        <f t="shared" si="0"/>
        <v>78.210511075720277</v>
      </c>
      <c r="E14" s="60">
        <f t="shared" si="0"/>
        <v>21.789488924279716</v>
      </c>
      <c r="F14" s="62">
        <v>5402</v>
      </c>
      <c r="G14" s="62">
        <v>1505</v>
      </c>
      <c r="H14" s="64">
        <f>G14+F14</f>
        <v>6907</v>
      </c>
    </row>
    <row r="15" spans="2:8" x14ac:dyDescent="0.25">
      <c r="B15" s="71" t="s">
        <v>186</v>
      </c>
      <c r="C15" s="44" t="s">
        <v>618</v>
      </c>
      <c r="D15" s="61">
        <f t="shared" si="0"/>
        <v>78.195961342028752</v>
      </c>
      <c r="E15" s="61">
        <f t="shared" si="0"/>
        <v>21.80403865797124</v>
      </c>
      <c r="F15" s="63">
        <v>9952</v>
      </c>
      <c r="G15" s="63">
        <v>2775</v>
      </c>
      <c r="H15" s="65">
        <f>SUM(F15:G15)</f>
        <v>12727</v>
      </c>
    </row>
    <row r="16" spans="2:8" x14ac:dyDescent="0.25">
      <c r="B16" s="70" t="s">
        <v>178</v>
      </c>
      <c r="C16" s="59" t="s">
        <v>682</v>
      </c>
      <c r="D16" s="60">
        <f t="shared" si="0"/>
        <v>78.106725146198826</v>
      </c>
      <c r="E16" s="60">
        <f t="shared" si="0"/>
        <v>21.89327485380117</v>
      </c>
      <c r="F16" s="62">
        <v>6411</v>
      </c>
      <c r="G16" s="62">
        <v>1797</v>
      </c>
      <c r="H16" s="64">
        <f>SUM(F16:G16)</f>
        <v>8208</v>
      </c>
    </row>
    <row r="17" spans="2:8" x14ac:dyDescent="0.25">
      <c r="B17" s="71" t="s">
        <v>146</v>
      </c>
      <c r="C17" s="44" t="s">
        <v>589</v>
      </c>
      <c r="D17" s="61">
        <f t="shared" si="0"/>
        <v>77.968578735842158</v>
      </c>
      <c r="E17" s="61">
        <f t="shared" si="0"/>
        <v>22.031421264157839</v>
      </c>
      <c r="F17" s="63">
        <v>4268</v>
      </c>
      <c r="G17" s="63">
        <v>1206</v>
      </c>
      <c r="H17" s="65">
        <f>G17+F17</f>
        <v>5474</v>
      </c>
    </row>
    <row r="18" spans="2:8" x14ac:dyDescent="0.25">
      <c r="B18" s="70" t="s">
        <v>156</v>
      </c>
      <c r="C18" s="59" t="s">
        <v>620</v>
      </c>
      <c r="D18" s="60">
        <f t="shared" si="0"/>
        <v>77.910238429172509</v>
      </c>
      <c r="E18" s="60">
        <f t="shared" si="0"/>
        <v>22.089761570827491</v>
      </c>
      <c r="F18" s="62">
        <v>1111</v>
      </c>
      <c r="G18" s="62">
        <v>315</v>
      </c>
      <c r="H18" s="64">
        <f>G18+F18</f>
        <v>1426</v>
      </c>
    </row>
    <row r="19" spans="2:8" x14ac:dyDescent="0.25">
      <c r="B19" s="71" t="s">
        <v>111</v>
      </c>
      <c r="C19" s="44" t="s">
        <v>700</v>
      </c>
      <c r="D19" s="61">
        <f t="shared" si="0"/>
        <v>77.768109636719601</v>
      </c>
      <c r="E19" s="61">
        <f t="shared" si="0"/>
        <v>22.231890363280403</v>
      </c>
      <c r="F19" s="63">
        <v>3575</v>
      </c>
      <c r="G19" s="63">
        <v>1022</v>
      </c>
      <c r="H19" s="65">
        <f>G19+F19</f>
        <v>4597</v>
      </c>
    </row>
    <row r="20" spans="2:8" x14ac:dyDescent="0.25">
      <c r="B20" s="70" t="s">
        <v>115</v>
      </c>
      <c r="C20" s="59" t="s">
        <v>635</v>
      </c>
      <c r="D20" s="60">
        <f t="shared" si="0"/>
        <v>77.718676122931441</v>
      </c>
      <c r="E20" s="60">
        <f t="shared" si="0"/>
        <v>22.281323877068555</v>
      </c>
      <c r="F20" s="62">
        <v>1315</v>
      </c>
      <c r="G20" s="62">
        <v>377</v>
      </c>
      <c r="H20" s="64">
        <f>G20+F20</f>
        <v>1692</v>
      </c>
    </row>
    <row r="21" spans="2:8" x14ac:dyDescent="0.25">
      <c r="B21" s="71" t="s">
        <v>186</v>
      </c>
      <c r="C21" s="44" t="s">
        <v>619</v>
      </c>
      <c r="D21" s="61">
        <f t="shared" si="0"/>
        <v>77.626948215183518</v>
      </c>
      <c r="E21" s="61">
        <f t="shared" si="0"/>
        <v>22.373051784816493</v>
      </c>
      <c r="F21" s="63">
        <v>1544</v>
      </c>
      <c r="G21" s="63">
        <v>445</v>
      </c>
      <c r="H21" s="65">
        <f>SUM(F21:G21)</f>
        <v>1989</v>
      </c>
    </row>
    <row r="22" spans="2:8" x14ac:dyDescent="0.25">
      <c r="B22" s="70" t="s">
        <v>178</v>
      </c>
      <c r="C22" s="59" t="s">
        <v>683</v>
      </c>
      <c r="D22" s="60">
        <f t="shared" si="0"/>
        <v>77.45782927244845</v>
      </c>
      <c r="E22" s="60">
        <f t="shared" si="0"/>
        <v>22.542170727551543</v>
      </c>
      <c r="F22" s="62">
        <v>4546</v>
      </c>
      <c r="G22" s="62">
        <v>1323</v>
      </c>
      <c r="H22" s="64">
        <f>SUM(F22:G22)</f>
        <v>5869</v>
      </c>
    </row>
    <row r="23" spans="2:8" x14ac:dyDescent="0.25">
      <c r="B23" s="71" t="s">
        <v>173</v>
      </c>
      <c r="C23" s="44" t="s">
        <v>646</v>
      </c>
      <c r="D23" s="61">
        <f t="shared" si="0"/>
        <v>76.607387140902873</v>
      </c>
      <c r="E23" s="61">
        <f t="shared" si="0"/>
        <v>23.392612859097127</v>
      </c>
      <c r="F23" s="63">
        <v>1120</v>
      </c>
      <c r="G23" s="63">
        <v>342</v>
      </c>
      <c r="H23" s="65">
        <f>SUM(F23:G23)</f>
        <v>1462</v>
      </c>
    </row>
    <row r="24" spans="2:8" x14ac:dyDescent="0.25">
      <c r="B24" s="70" t="s">
        <v>153</v>
      </c>
      <c r="C24" s="59" t="s">
        <v>225</v>
      </c>
      <c r="D24" s="60">
        <f t="shared" si="0"/>
        <v>76.591053973650659</v>
      </c>
      <c r="E24" s="60">
        <f t="shared" si="0"/>
        <v>23.408946026349341</v>
      </c>
      <c r="F24" s="62">
        <v>28835</v>
      </c>
      <c r="G24" s="62">
        <v>8813</v>
      </c>
      <c r="H24" s="64">
        <f>G24+F24</f>
        <v>37648</v>
      </c>
    </row>
    <row r="25" spans="2:8" x14ac:dyDescent="0.25">
      <c r="B25" s="71" t="s">
        <v>192</v>
      </c>
      <c r="C25" s="44" t="s">
        <v>714</v>
      </c>
      <c r="D25" s="61">
        <f t="shared" si="0"/>
        <v>76.526378186129222</v>
      </c>
      <c r="E25" s="61">
        <f t="shared" si="0"/>
        <v>23.473621813870775</v>
      </c>
      <c r="F25" s="63">
        <v>3873</v>
      </c>
      <c r="G25" s="63">
        <v>1188</v>
      </c>
      <c r="H25" s="65">
        <f>SUM(F25:G25)</f>
        <v>5061</v>
      </c>
    </row>
    <row r="26" spans="2:8" x14ac:dyDescent="0.25">
      <c r="B26" s="70" t="s">
        <v>175</v>
      </c>
      <c r="C26" s="59" t="s">
        <v>224</v>
      </c>
      <c r="D26" s="60">
        <f t="shared" si="0"/>
        <v>76.437125748502993</v>
      </c>
      <c r="E26" s="60">
        <f t="shared" si="0"/>
        <v>23.562874251497007</v>
      </c>
      <c r="F26" s="62">
        <v>2553</v>
      </c>
      <c r="G26" s="62">
        <v>787</v>
      </c>
      <c r="H26" s="64">
        <f>SUM(F26:G26)</f>
        <v>3340</v>
      </c>
    </row>
    <row r="27" spans="2:8" x14ac:dyDescent="0.25">
      <c r="B27" s="71" t="s">
        <v>158</v>
      </c>
      <c r="C27" s="44" t="s">
        <v>637</v>
      </c>
      <c r="D27" s="61">
        <f t="shared" si="0"/>
        <v>76.33832976445396</v>
      </c>
      <c r="E27" s="61">
        <f t="shared" si="0"/>
        <v>23.66167023554604</v>
      </c>
      <c r="F27" s="63">
        <v>1426</v>
      </c>
      <c r="G27" s="63">
        <v>442</v>
      </c>
      <c r="H27" s="65">
        <f>G27+F27</f>
        <v>1868</v>
      </c>
    </row>
    <row r="28" spans="2:8" x14ac:dyDescent="0.25">
      <c r="B28" s="70" t="s">
        <v>161</v>
      </c>
      <c r="C28" s="59" t="s">
        <v>692</v>
      </c>
      <c r="D28" s="60">
        <f t="shared" si="0"/>
        <v>76.294942108470437</v>
      </c>
      <c r="E28" s="60">
        <f t="shared" si="0"/>
        <v>23.705057891529556</v>
      </c>
      <c r="F28" s="62">
        <v>1252</v>
      </c>
      <c r="G28" s="62">
        <v>389</v>
      </c>
      <c r="H28" s="64">
        <f>G28+F28</f>
        <v>1641</v>
      </c>
    </row>
    <row r="29" spans="2:8" x14ac:dyDescent="0.25">
      <c r="B29" s="71" t="s">
        <v>178</v>
      </c>
      <c r="C29" s="44" t="s">
        <v>631</v>
      </c>
      <c r="D29" s="61">
        <f t="shared" si="0"/>
        <v>76.159301691216584</v>
      </c>
      <c r="E29" s="61">
        <f t="shared" si="0"/>
        <v>23.840698308783416</v>
      </c>
      <c r="F29" s="63">
        <v>5584</v>
      </c>
      <c r="G29" s="63">
        <v>1748</v>
      </c>
      <c r="H29" s="65">
        <f>SUM(F29:G29)</f>
        <v>7332</v>
      </c>
    </row>
    <row r="30" spans="2:8" x14ac:dyDescent="0.25">
      <c r="B30" s="70" t="s">
        <v>148</v>
      </c>
      <c r="C30" s="59" t="s">
        <v>633</v>
      </c>
      <c r="D30" s="60">
        <f t="shared" si="0"/>
        <v>75.967228038233955</v>
      </c>
      <c r="E30" s="60">
        <f t="shared" si="0"/>
        <v>24.032771961766045</v>
      </c>
      <c r="F30" s="62">
        <v>1669</v>
      </c>
      <c r="G30" s="62">
        <v>528</v>
      </c>
      <c r="H30" s="64">
        <f>G30+F30</f>
        <v>2197</v>
      </c>
    </row>
    <row r="31" spans="2:8" x14ac:dyDescent="0.25">
      <c r="B31" s="71" t="s">
        <v>188</v>
      </c>
      <c r="C31" s="44" t="s">
        <v>707</v>
      </c>
      <c r="D31" s="61">
        <f t="shared" si="0"/>
        <v>75.901639344262293</v>
      </c>
      <c r="E31" s="61">
        <f t="shared" si="0"/>
        <v>24.098360655737704</v>
      </c>
      <c r="F31" s="63">
        <v>1852</v>
      </c>
      <c r="G31" s="63">
        <v>588</v>
      </c>
      <c r="H31" s="65">
        <f t="shared" ref="H31:H36" si="1">SUM(F31:G31)</f>
        <v>2440</v>
      </c>
    </row>
    <row r="32" spans="2:8" x14ac:dyDescent="0.25">
      <c r="B32" s="70" t="s">
        <v>165</v>
      </c>
      <c r="C32" s="59" t="s">
        <v>650</v>
      </c>
      <c r="D32" s="60">
        <f t="shared" si="0"/>
        <v>75.854902701681468</v>
      </c>
      <c r="E32" s="60">
        <f t="shared" si="0"/>
        <v>24.145097298318536</v>
      </c>
      <c r="F32" s="62">
        <v>12045</v>
      </c>
      <c r="G32" s="62">
        <v>3834</v>
      </c>
      <c r="H32" s="64">
        <f t="shared" si="1"/>
        <v>15879</v>
      </c>
    </row>
    <row r="33" spans="2:8" x14ac:dyDescent="0.25">
      <c r="B33" s="71" t="s">
        <v>171</v>
      </c>
      <c r="C33" s="44" t="s">
        <v>633</v>
      </c>
      <c r="D33" s="61">
        <f t="shared" si="0"/>
        <v>75.576300247666211</v>
      </c>
      <c r="E33" s="61">
        <f t="shared" si="0"/>
        <v>24.423699752333778</v>
      </c>
      <c r="F33" s="63">
        <v>3967</v>
      </c>
      <c r="G33" s="63">
        <v>1282</v>
      </c>
      <c r="H33" s="65">
        <f t="shared" si="1"/>
        <v>5249</v>
      </c>
    </row>
    <row r="34" spans="2:8" x14ac:dyDescent="0.25">
      <c r="B34" s="70" t="s">
        <v>184</v>
      </c>
      <c r="C34" s="59" t="s">
        <v>681</v>
      </c>
      <c r="D34" s="60">
        <f t="shared" si="0"/>
        <v>75.458031529612271</v>
      </c>
      <c r="E34" s="60">
        <f t="shared" si="0"/>
        <v>24.541968470387729</v>
      </c>
      <c r="F34" s="62">
        <v>3542</v>
      </c>
      <c r="G34" s="62">
        <v>1152</v>
      </c>
      <c r="H34" s="64">
        <f t="shared" si="1"/>
        <v>4694</v>
      </c>
    </row>
    <row r="35" spans="2:8" x14ac:dyDescent="0.25">
      <c r="B35" s="71" t="s">
        <v>192</v>
      </c>
      <c r="C35" s="44" t="s">
        <v>650</v>
      </c>
      <c r="D35" s="61">
        <f t="shared" si="0"/>
        <v>75.444596443228448</v>
      </c>
      <c r="E35" s="61">
        <f t="shared" si="0"/>
        <v>24.555403556771545</v>
      </c>
      <c r="F35" s="63">
        <v>1103</v>
      </c>
      <c r="G35" s="63">
        <v>359</v>
      </c>
      <c r="H35" s="65">
        <f t="shared" si="1"/>
        <v>1462</v>
      </c>
    </row>
    <row r="36" spans="2:8" x14ac:dyDescent="0.25">
      <c r="B36" s="70" t="s">
        <v>178</v>
      </c>
      <c r="C36" s="59" t="s">
        <v>692</v>
      </c>
      <c r="D36" s="60">
        <f t="shared" ref="D36:E62" si="2">+F36/$H36*100</f>
        <v>75.390334572490701</v>
      </c>
      <c r="E36" s="60">
        <f t="shared" si="2"/>
        <v>24.609665427509295</v>
      </c>
      <c r="F36" s="62">
        <v>1014</v>
      </c>
      <c r="G36" s="62">
        <v>331</v>
      </c>
      <c r="H36" s="64">
        <f t="shared" si="1"/>
        <v>1345</v>
      </c>
    </row>
    <row r="37" spans="2:8" x14ac:dyDescent="0.25">
      <c r="B37" s="71" t="s">
        <v>161</v>
      </c>
      <c r="C37" s="44" t="s">
        <v>633</v>
      </c>
      <c r="D37" s="61">
        <f t="shared" si="2"/>
        <v>75.253317019080029</v>
      </c>
      <c r="E37" s="61">
        <f t="shared" si="2"/>
        <v>24.746682980919971</v>
      </c>
      <c r="F37" s="63">
        <v>19681</v>
      </c>
      <c r="G37" s="63">
        <v>6472</v>
      </c>
      <c r="H37" s="65">
        <f>G37+F37</f>
        <v>26153</v>
      </c>
    </row>
    <row r="38" spans="2:8" x14ac:dyDescent="0.25">
      <c r="B38" s="70" t="s">
        <v>178</v>
      </c>
      <c r="C38" s="59" t="s">
        <v>620</v>
      </c>
      <c r="D38" s="60">
        <f t="shared" si="2"/>
        <v>74.62882096069869</v>
      </c>
      <c r="E38" s="60">
        <f t="shared" si="2"/>
        <v>25.37117903930131</v>
      </c>
      <c r="F38" s="62">
        <v>1709</v>
      </c>
      <c r="G38" s="62">
        <v>581</v>
      </c>
      <c r="H38" s="64">
        <f>SUM(F38:G38)</f>
        <v>2290</v>
      </c>
    </row>
    <row r="39" spans="2:8" x14ac:dyDescent="0.25">
      <c r="B39" s="71" t="s">
        <v>161</v>
      </c>
      <c r="C39" s="44" t="s">
        <v>716</v>
      </c>
      <c r="D39" s="61">
        <f t="shared" si="2"/>
        <v>74.326862867877281</v>
      </c>
      <c r="E39" s="61">
        <f t="shared" si="2"/>
        <v>25.673137132122729</v>
      </c>
      <c r="F39" s="63">
        <v>1187</v>
      </c>
      <c r="G39" s="63">
        <v>410</v>
      </c>
      <c r="H39" s="65">
        <f>G39+F39</f>
        <v>1597</v>
      </c>
    </row>
    <row r="40" spans="2:8" x14ac:dyDescent="0.25">
      <c r="B40" s="70" t="s">
        <v>153</v>
      </c>
      <c r="C40" s="59" t="s">
        <v>717</v>
      </c>
      <c r="D40" s="60">
        <f t="shared" si="2"/>
        <v>73.929590865842059</v>
      </c>
      <c r="E40" s="60">
        <f t="shared" si="2"/>
        <v>26.070409134157945</v>
      </c>
      <c r="F40" s="62">
        <v>1554</v>
      </c>
      <c r="G40" s="62">
        <v>548</v>
      </c>
      <c r="H40" s="64">
        <f>G40+F40</f>
        <v>2102</v>
      </c>
    </row>
    <row r="41" spans="2:8" x14ac:dyDescent="0.25">
      <c r="B41" s="71" t="s">
        <v>169</v>
      </c>
      <c r="C41" s="44" t="s">
        <v>224</v>
      </c>
      <c r="D41" s="61">
        <f t="shared" si="2"/>
        <v>73.900709219858157</v>
      </c>
      <c r="E41" s="61">
        <f t="shared" si="2"/>
        <v>26.099290780141843</v>
      </c>
      <c r="F41" s="63">
        <v>1042</v>
      </c>
      <c r="G41" s="63">
        <v>368</v>
      </c>
      <c r="H41" s="65">
        <f>SUM(F41:G41)</f>
        <v>1410</v>
      </c>
    </row>
    <row r="42" spans="2:8" x14ac:dyDescent="0.25">
      <c r="B42" s="70" t="s">
        <v>161</v>
      </c>
      <c r="C42" s="59" t="s">
        <v>631</v>
      </c>
      <c r="D42" s="60">
        <f t="shared" si="2"/>
        <v>73.837585804947551</v>
      </c>
      <c r="E42" s="60">
        <f t="shared" si="2"/>
        <v>26.162414195052452</v>
      </c>
      <c r="F42" s="62">
        <v>5701</v>
      </c>
      <c r="G42" s="62">
        <v>2020</v>
      </c>
      <c r="H42" s="64">
        <f>G42+F42</f>
        <v>7721</v>
      </c>
    </row>
    <row r="43" spans="2:8" x14ac:dyDescent="0.25">
      <c r="B43" s="71" t="s">
        <v>146</v>
      </c>
      <c r="C43" s="44" t="s">
        <v>714</v>
      </c>
      <c r="D43" s="61">
        <f t="shared" si="2"/>
        <v>73.767811259051612</v>
      </c>
      <c r="E43" s="61">
        <f t="shared" si="2"/>
        <v>26.232188740948377</v>
      </c>
      <c r="F43" s="63">
        <v>3158</v>
      </c>
      <c r="G43" s="63">
        <v>1123</v>
      </c>
      <c r="H43" s="65">
        <f>G43+F43</f>
        <v>4281</v>
      </c>
    </row>
    <row r="44" spans="2:8" x14ac:dyDescent="0.25">
      <c r="B44" s="70" t="s">
        <v>167</v>
      </c>
      <c r="C44" s="59" t="s">
        <v>646</v>
      </c>
      <c r="D44" s="60">
        <f t="shared" si="2"/>
        <v>73.597547126958901</v>
      </c>
      <c r="E44" s="60">
        <f t="shared" si="2"/>
        <v>26.40245287304111</v>
      </c>
      <c r="F44" s="62">
        <v>6481</v>
      </c>
      <c r="G44" s="62">
        <v>2325</v>
      </c>
      <c r="H44" s="64">
        <f>SUM(F44:G44)</f>
        <v>8806</v>
      </c>
    </row>
    <row r="45" spans="2:8" x14ac:dyDescent="0.25">
      <c r="B45" s="71" t="s">
        <v>171</v>
      </c>
      <c r="C45" s="44" t="s">
        <v>224</v>
      </c>
      <c r="D45" s="61">
        <f t="shared" si="2"/>
        <v>73.561430793157072</v>
      </c>
      <c r="E45" s="61">
        <f t="shared" si="2"/>
        <v>26.438569206842921</v>
      </c>
      <c r="F45" s="63">
        <v>2365</v>
      </c>
      <c r="G45" s="63">
        <v>850</v>
      </c>
      <c r="H45" s="65">
        <f>SUM(F45:G45)</f>
        <v>3215</v>
      </c>
    </row>
    <row r="46" spans="2:8" x14ac:dyDescent="0.25">
      <c r="B46" s="70" t="s">
        <v>119</v>
      </c>
      <c r="C46" s="59" t="s">
        <v>633</v>
      </c>
      <c r="D46" s="60">
        <f t="shared" si="2"/>
        <v>73.151125401929264</v>
      </c>
      <c r="E46" s="60">
        <f t="shared" si="2"/>
        <v>26.848874598070736</v>
      </c>
      <c r="F46" s="62">
        <v>2275</v>
      </c>
      <c r="G46" s="62">
        <v>835</v>
      </c>
      <c r="H46" s="64">
        <f>G46+F46</f>
        <v>3110</v>
      </c>
    </row>
    <row r="47" spans="2:8" x14ac:dyDescent="0.25">
      <c r="B47" s="71" t="s">
        <v>158</v>
      </c>
      <c r="C47" s="44" t="s">
        <v>714</v>
      </c>
      <c r="D47" s="61">
        <f t="shared" si="2"/>
        <v>73.036975488159541</v>
      </c>
      <c r="E47" s="61">
        <f t="shared" si="2"/>
        <v>26.963024511840466</v>
      </c>
      <c r="F47" s="63">
        <v>1758</v>
      </c>
      <c r="G47" s="63">
        <v>649</v>
      </c>
      <c r="H47" s="65">
        <f>G47+F47</f>
        <v>2407</v>
      </c>
    </row>
    <row r="48" spans="2:8" x14ac:dyDescent="0.25">
      <c r="B48" s="70" t="s">
        <v>121</v>
      </c>
      <c r="C48" s="59" t="s">
        <v>642</v>
      </c>
      <c r="D48" s="60">
        <f t="shared" si="2"/>
        <v>72.818311874105873</v>
      </c>
      <c r="E48" s="60">
        <f t="shared" si="2"/>
        <v>27.181688125894134</v>
      </c>
      <c r="F48" s="62">
        <v>1018</v>
      </c>
      <c r="G48" s="62">
        <v>380</v>
      </c>
      <c r="H48" s="64">
        <f>G48+F48</f>
        <v>1398</v>
      </c>
    </row>
    <row r="49" spans="2:8" x14ac:dyDescent="0.25">
      <c r="B49" s="71" t="s">
        <v>178</v>
      </c>
      <c r="C49" s="44" t="s">
        <v>594</v>
      </c>
      <c r="D49" s="61">
        <f t="shared" si="2"/>
        <v>72.682119205298008</v>
      </c>
      <c r="E49" s="61">
        <f t="shared" si="2"/>
        <v>27.317880794701988</v>
      </c>
      <c r="F49" s="63">
        <v>1317</v>
      </c>
      <c r="G49" s="63">
        <v>495</v>
      </c>
      <c r="H49" s="65">
        <f>SUM(F49:G49)</f>
        <v>1812</v>
      </c>
    </row>
    <row r="50" spans="2:8" x14ac:dyDescent="0.25">
      <c r="B50" s="70" t="s">
        <v>129</v>
      </c>
      <c r="C50" s="59" t="s">
        <v>225</v>
      </c>
      <c r="D50" s="60">
        <f t="shared" si="2"/>
        <v>72.312411161816414</v>
      </c>
      <c r="E50" s="60">
        <f t="shared" si="2"/>
        <v>27.687588838183586</v>
      </c>
      <c r="F50" s="62">
        <v>9666</v>
      </c>
      <c r="G50" s="62">
        <v>3701</v>
      </c>
      <c r="H50" s="64">
        <f>G50+F50</f>
        <v>13367</v>
      </c>
    </row>
    <row r="51" spans="2:8" x14ac:dyDescent="0.25">
      <c r="B51" s="71" t="s">
        <v>125</v>
      </c>
      <c r="C51" s="44" t="s">
        <v>225</v>
      </c>
      <c r="D51" s="61">
        <f t="shared" si="2"/>
        <v>72.312411161816414</v>
      </c>
      <c r="E51" s="61">
        <f t="shared" si="2"/>
        <v>27.687588838183586</v>
      </c>
      <c r="F51" s="63">
        <v>9666</v>
      </c>
      <c r="G51" s="63">
        <v>3701</v>
      </c>
      <c r="H51" s="65">
        <f>G51+F51</f>
        <v>13367</v>
      </c>
    </row>
    <row r="52" spans="2:8" x14ac:dyDescent="0.25">
      <c r="B52" s="70" t="s">
        <v>167</v>
      </c>
      <c r="C52" s="59" t="s">
        <v>654</v>
      </c>
      <c r="D52" s="60">
        <f t="shared" si="2"/>
        <v>72.218073188946974</v>
      </c>
      <c r="E52" s="60">
        <f t="shared" si="2"/>
        <v>27.781926811053026</v>
      </c>
      <c r="F52" s="62">
        <v>3868</v>
      </c>
      <c r="G52" s="62">
        <v>1488</v>
      </c>
      <c r="H52" s="64">
        <f>SUM(F52:G52)</f>
        <v>5356</v>
      </c>
    </row>
    <row r="53" spans="2:8" x14ac:dyDescent="0.25">
      <c r="B53" s="71" t="s">
        <v>178</v>
      </c>
      <c r="C53" s="44" t="s">
        <v>654</v>
      </c>
      <c r="D53" s="61">
        <f t="shared" si="2"/>
        <v>72.071171531387449</v>
      </c>
      <c r="E53" s="61">
        <f t="shared" si="2"/>
        <v>27.928828468612554</v>
      </c>
      <c r="F53" s="63">
        <v>3605</v>
      </c>
      <c r="G53" s="63">
        <v>1397</v>
      </c>
      <c r="H53" s="65">
        <f>SUM(F53:G53)</f>
        <v>5002</v>
      </c>
    </row>
    <row r="54" spans="2:8" x14ac:dyDescent="0.25">
      <c r="B54" s="70" t="s">
        <v>161</v>
      </c>
      <c r="C54" s="59" t="s">
        <v>224</v>
      </c>
      <c r="D54" s="60">
        <f t="shared" si="2"/>
        <v>71.986556075971492</v>
      </c>
      <c r="E54" s="60">
        <f t="shared" si="2"/>
        <v>28.013443924028518</v>
      </c>
      <c r="F54" s="62">
        <v>86530</v>
      </c>
      <c r="G54" s="62">
        <v>33673</v>
      </c>
      <c r="H54" s="64">
        <f>G54+F54</f>
        <v>120203</v>
      </c>
    </row>
    <row r="55" spans="2:8" x14ac:dyDescent="0.25">
      <c r="B55" s="71" t="s">
        <v>158</v>
      </c>
      <c r="C55" s="44" t="s">
        <v>642</v>
      </c>
      <c r="D55" s="61">
        <f t="shared" si="2"/>
        <v>71.858686414956907</v>
      </c>
      <c r="E55" s="61">
        <f t="shared" si="2"/>
        <v>28.141313585043097</v>
      </c>
      <c r="F55" s="63">
        <v>5919</v>
      </c>
      <c r="G55" s="63">
        <v>2318</v>
      </c>
      <c r="H55" s="65">
        <f>G55+F55</f>
        <v>8237</v>
      </c>
    </row>
    <row r="56" spans="2:8" x14ac:dyDescent="0.25">
      <c r="B56" s="70" t="s">
        <v>119</v>
      </c>
      <c r="C56" s="59" t="s">
        <v>224</v>
      </c>
      <c r="D56" s="60">
        <f t="shared" si="2"/>
        <v>71.775827143821743</v>
      </c>
      <c r="E56" s="60">
        <f t="shared" si="2"/>
        <v>28.22417285617826</v>
      </c>
      <c r="F56" s="62">
        <v>1063</v>
      </c>
      <c r="G56" s="62">
        <v>418</v>
      </c>
      <c r="H56" s="64">
        <f>G56+F56</f>
        <v>1481</v>
      </c>
    </row>
    <row r="57" spans="2:8" x14ac:dyDescent="0.25">
      <c r="B57" s="71" t="s">
        <v>186</v>
      </c>
      <c r="C57" s="44" t="s">
        <v>638</v>
      </c>
      <c r="D57" s="61">
        <f t="shared" si="2"/>
        <v>71.56376746282109</v>
      </c>
      <c r="E57" s="61">
        <f t="shared" si="2"/>
        <v>28.436232537178906</v>
      </c>
      <c r="F57" s="63">
        <v>3176</v>
      </c>
      <c r="G57" s="63">
        <v>1262</v>
      </c>
      <c r="H57" s="65">
        <f>SUM(F57:G57)</f>
        <v>4438</v>
      </c>
    </row>
    <row r="58" spans="2:8" x14ac:dyDescent="0.25">
      <c r="B58" s="70" t="s">
        <v>192</v>
      </c>
      <c r="C58" s="59" t="s">
        <v>678</v>
      </c>
      <c r="D58" s="60">
        <f t="shared" si="2"/>
        <v>71.554665479899128</v>
      </c>
      <c r="E58" s="60">
        <f t="shared" si="2"/>
        <v>28.445334520100872</v>
      </c>
      <c r="F58" s="62">
        <v>9647</v>
      </c>
      <c r="G58" s="62">
        <v>3835</v>
      </c>
      <c r="H58" s="64">
        <f>SUM(F58:G58)</f>
        <v>13482</v>
      </c>
    </row>
    <row r="59" spans="2:8" x14ac:dyDescent="0.25">
      <c r="B59" s="71" t="s">
        <v>148</v>
      </c>
      <c r="C59" s="44" t="s">
        <v>224</v>
      </c>
      <c r="D59" s="61">
        <f t="shared" si="2"/>
        <v>71.020408163265301</v>
      </c>
      <c r="E59" s="61">
        <f t="shared" si="2"/>
        <v>28.979591836734691</v>
      </c>
      <c r="F59" s="63">
        <v>1392</v>
      </c>
      <c r="G59" s="63">
        <v>568</v>
      </c>
      <c r="H59" s="65">
        <f>G59+F59</f>
        <v>1960</v>
      </c>
    </row>
    <row r="60" spans="2:8" x14ac:dyDescent="0.25">
      <c r="B60" s="70" t="s">
        <v>115</v>
      </c>
      <c r="C60" s="59" t="s">
        <v>662</v>
      </c>
      <c r="D60" s="60">
        <f t="shared" si="2"/>
        <v>70.666273584905653</v>
      </c>
      <c r="E60" s="60">
        <f t="shared" si="2"/>
        <v>29.33372641509434</v>
      </c>
      <c r="F60" s="62">
        <v>2397</v>
      </c>
      <c r="G60" s="62">
        <v>995</v>
      </c>
      <c r="H60" s="64">
        <f>G60+F60</f>
        <v>3392</v>
      </c>
    </row>
    <row r="61" spans="2:8" x14ac:dyDescent="0.25">
      <c r="B61" s="71" t="s">
        <v>156</v>
      </c>
      <c r="C61" s="44" t="s">
        <v>633</v>
      </c>
      <c r="D61" s="61">
        <f t="shared" si="2"/>
        <v>70.612697532575552</v>
      </c>
      <c r="E61" s="61">
        <f t="shared" si="2"/>
        <v>29.387302467424455</v>
      </c>
      <c r="F61" s="63">
        <v>2547</v>
      </c>
      <c r="G61" s="63">
        <v>1060</v>
      </c>
      <c r="H61" s="65">
        <f>G61+F61</f>
        <v>3607</v>
      </c>
    </row>
    <row r="62" spans="2:8" x14ac:dyDescent="0.25">
      <c r="B62" s="70" t="s">
        <v>129</v>
      </c>
      <c r="C62" s="59" t="s">
        <v>718</v>
      </c>
      <c r="D62" s="60">
        <f t="shared" si="2"/>
        <v>70.476190476190482</v>
      </c>
      <c r="E62" s="60">
        <f t="shared" si="2"/>
        <v>29.523809523809526</v>
      </c>
      <c r="F62" s="62">
        <v>1480</v>
      </c>
      <c r="G62" s="62">
        <v>620</v>
      </c>
      <c r="H62" s="64">
        <f>G62+F62</f>
        <v>2100</v>
      </c>
    </row>
    <row r="63" spans="2:8" ht="12.6" customHeight="1" x14ac:dyDescent="0.25">
      <c r="B63" s="29" t="s">
        <v>200</v>
      </c>
      <c r="C63" s="28"/>
      <c r="D63" s="33"/>
      <c r="E63" s="28"/>
      <c r="F63" s="28"/>
      <c r="G63" s="28"/>
      <c r="H63" s="28"/>
    </row>
    <row r="64" spans="2:8" ht="12.6" customHeight="1" x14ac:dyDescent="0.25">
      <c r="B64" s="30" t="s">
        <v>708</v>
      </c>
      <c r="C64" s="27"/>
      <c r="D64" s="34"/>
      <c r="E64" s="27"/>
      <c r="F64" s="27"/>
      <c r="G64" s="27"/>
      <c r="H64" s="27"/>
    </row>
    <row r="65" spans="2:8" x14ac:dyDescent="0.25">
      <c r="B65" s="16"/>
      <c r="C65" s="7"/>
      <c r="D65" s="17"/>
      <c r="E65" s="17"/>
      <c r="F65" s="17"/>
      <c r="G65" s="17"/>
      <c r="H65" s="17"/>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0D37B-3D21-4A0D-9BCA-57C06F4E092B}">
  <sheetPr>
    <tabColor theme="4"/>
  </sheetPr>
  <dimension ref="B1:H44"/>
  <sheetViews>
    <sheetView zoomScale="89" zoomScaleNormal="89" workbookViewId="0">
      <selection activeCell="B1" sqref="B1"/>
    </sheetView>
  </sheetViews>
  <sheetFormatPr defaultRowHeight="15" x14ac:dyDescent="0.25"/>
  <cols>
    <col min="2" max="2" width="38.7109375" customWidth="1"/>
    <col min="3" max="3" width="47.140625" customWidth="1"/>
    <col min="4" max="5" width="8.5703125" style="18" customWidth="1"/>
    <col min="6" max="6" width="9.5703125" style="18" customWidth="1"/>
    <col min="7" max="7" width="8.5703125" style="18" customWidth="1"/>
    <col min="8" max="8" width="9.85546875" style="18" customWidth="1"/>
    <col min="9" max="9" width="17.7109375" customWidth="1"/>
  </cols>
  <sheetData>
    <row r="1" spans="2:8" x14ac:dyDescent="0.25">
      <c r="B1" s="312" t="s">
        <v>719</v>
      </c>
    </row>
    <row r="2" spans="2:8" ht="27.95" customHeight="1" x14ac:dyDescent="0.25">
      <c r="B2" s="178"/>
      <c r="C2" s="7"/>
      <c r="D2" s="17"/>
      <c r="E2" s="17"/>
      <c r="F2" s="17"/>
      <c r="G2" s="17"/>
      <c r="H2" s="17"/>
    </row>
    <row r="3" spans="2:8" ht="29.45" customHeight="1" x14ac:dyDescent="0.25">
      <c r="B3" s="24" t="s">
        <v>564</v>
      </c>
      <c r="C3" s="25" t="s">
        <v>705</v>
      </c>
      <c r="D3" s="32" t="s">
        <v>104</v>
      </c>
      <c r="E3" s="32" t="s">
        <v>105</v>
      </c>
      <c r="F3" s="32" t="s">
        <v>106</v>
      </c>
      <c r="G3" s="32" t="s">
        <v>107</v>
      </c>
      <c r="H3" s="32" t="s">
        <v>108</v>
      </c>
    </row>
    <row r="4" spans="2:8" x14ac:dyDescent="0.25">
      <c r="B4" s="71" t="s">
        <v>178</v>
      </c>
      <c r="C4" s="44" t="s">
        <v>714</v>
      </c>
      <c r="D4" s="61">
        <f t="shared" ref="D4:E40" si="0">+F4/$H4*100</f>
        <v>69.778793228788032</v>
      </c>
      <c r="E4" s="61">
        <f t="shared" si="0"/>
        <v>30.221206771211961</v>
      </c>
      <c r="F4" s="63">
        <v>6719</v>
      </c>
      <c r="G4" s="63">
        <v>2910</v>
      </c>
      <c r="H4" s="65">
        <f>SUM(F4:G4)</f>
        <v>9629</v>
      </c>
    </row>
    <row r="5" spans="2:8" x14ac:dyDescent="0.25">
      <c r="B5" s="70" t="s">
        <v>182</v>
      </c>
      <c r="C5" s="59" t="s">
        <v>720</v>
      </c>
      <c r="D5" s="60">
        <f t="shared" si="0"/>
        <v>69.775357385976861</v>
      </c>
      <c r="E5" s="60">
        <f t="shared" si="0"/>
        <v>30.224642614023146</v>
      </c>
      <c r="F5" s="62">
        <v>1025</v>
      </c>
      <c r="G5" s="62">
        <v>444</v>
      </c>
      <c r="H5" s="64">
        <f>SUM(F5:G5)</f>
        <v>1469</v>
      </c>
    </row>
    <row r="6" spans="2:8" x14ac:dyDescent="0.25">
      <c r="B6" s="71" t="s">
        <v>129</v>
      </c>
      <c r="C6" s="44" t="s">
        <v>636</v>
      </c>
      <c r="D6" s="61">
        <f t="shared" si="0"/>
        <v>69.683050068902162</v>
      </c>
      <c r="E6" s="61">
        <f t="shared" si="0"/>
        <v>30.316949931097842</v>
      </c>
      <c r="F6" s="63">
        <v>1517</v>
      </c>
      <c r="G6" s="63">
        <v>660</v>
      </c>
      <c r="H6" s="65">
        <f>G6+F6</f>
        <v>2177</v>
      </c>
    </row>
    <row r="7" spans="2:8" x14ac:dyDescent="0.25">
      <c r="B7" s="70" t="s">
        <v>125</v>
      </c>
      <c r="C7" s="59" t="s">
        <v>636</v>
      </c>
      <c r="D7" s="60">
        <f t="shared" si="0"/>
        <v>69.683050068902162</v>
      </c>
      <c r="E7" s="60">
        <f t="shared" si="0"/>
        <v>30.316949931097842</v>
      </c>
      <c r="F7" s="62">
        <v>1517</v>
      </c>
      <c r="G7" s="62">
        <v>660</v>
      </c>
      <c r="H7" s="64">
        <f>G7+F7</f>
        <v>2177</v>
      </c>
    </row>
    <row r="8" spans="2:8" x14ac:dyDescent="0.25">
      <c r="B8" s="71" t="s">
        <v>178</v>
      </c>
      <c r="C8" s="44" t="s">
        <v>646</v>
      </c>
      <c r="D8" s="61">
        <f t="shared" si="0"/>
        <v>68.814814814814824</v>
      </c>
      <c r="E8" s="61">
        <f t="shared" si="0"/>
        <v>31.185185185185183</v>
      </c>
      <c r="F8" s="63">
        <v>5574</v>
      </c>
      <c r="G8" s="63">
        <v>2526</v>
      </c>
      <c r="H8" s="65">
        <f>SUM(F8:G8)</f>
        <v>8100</v>
      </c>
    </row>
    <row r="9" spans="2:8" x14ac:dyDescent="0.25">
      <c r="B9" s="70" t="s">
        <v>115</v>
      </c>
      <c r="C9" s="59" t="s">
        <v>606</v>
      </c>
      <c r="D9" s="60">
        <f t="shared" si="0"/>
        <v>68.682065217391312</v>
      </c>
      <c r="E9" s="60">
        <f t="shared" si="0"/>
        <v>31.317934782608699</v>
      </c>
      <c r="F9" s="62">
        <v>1011</v>
      </c>
      <c r="G9" s="62">
        <v>461</v>
      </c>
      <c r="H9" s="64">
        <f>G9+F9</f>
        <v>1472</v>
      </c>
    </row>
    <row r="10" spans="2:8" x14ac:dyDescent="0.25">
      <c r="B10" s="71" t="s">
        <v>156</v>
      </c>
      <c r="C10" s="44" t="s">
        <v>224</v>
      </c>
      <c r="D10" s="61">
        <f t="shared" si="0"/>
        <v>68.582462517037712</v>
      </c>
      <c r="E10" s="61">
        <f t="shared" si="0"/>
        <v>31.417537482962288</v>
      </c>
      <c r="F10" s="63">
        <v>6038</v>
      </c>
      <c r="G10" s="63">
        <v>2766</v>
      </c>
      <c r="H10" s="65">
        <f>G10+F10</f>
        <v>8804</v>
      </c>
    </row>
    <row r="11" spans="2:8" x14ac:dyDescent="0.25">
      <c r="B11" s="70" t="s">
        <v>161</v>
      </c>
      <c r="C11" s="59" t="s">
        <v>721</v>
      </c>
      <c r="D11" s="60">
        <f t="shared" si="0"/>
        <v>68.243243243243242</v>
      </c>
      <c r="E11" s="60">
        <f t="shared" si="0"/>
        <v>31.756756756756754</v>
      </c>
      <c r="F11" s="62">
        <v>1717</v>
      </c>
      <c r="G11" s="62">
        <v>799</v>
      </c>
      <c r="H11" s="64">
        <f>G11+F11</f>
        <v>2516</v>
      </c>
    </row>
    <row r="12" spans="2:8" x14ac:dyDescent="0.25">
      <c r="B12" s="71" t="s">
        <v>115</v>
      </c>
      <c r="C12" s="44" t="s">
        <v>692</v>
      </c>
      <c r="D12" s="61">
        <f t="shared" si="0"/>
        <v>68.23379923761118</v>
      </c>
      <c r="E12" s="61">
        <f t="shared" si="0"/>
        <v>31.76620076238882</v>
      </c>
      <c r="F12" s="63">
        <v>1074</v>
      </c>
      <c r="G12" s="63">
        <v>500</v>
      </c>
      <c r="H12" s="65">
        <f>G12+F12</f>
        <v>1574</v>
      </c>
    </row>
    <row r="13" spans="2:8" x14ac:dyDescent="0.25">
      <c r="B13" s="70" t="s">
        <v>190</v>
      </c>
      <c r="C13" s="59" t="s">
        <v>668</v>
      </c>
      <c r="D13" s="60">
        <f t="shared" si="0"/>
        <v>67.979829814056103</v>
      </c>
      <c r="E13" s="60">
        <f t="shared" si="0"/>
        <v>32.020170185943904</v>
      </c>
      <c r="F13" s="62">
        <v>6471</v>
      </c>
      <c r="G13" s="62">
        <v>3048</v>
      </c>
      <c r="H13" s="64">
        <f>SUM(F13:G13)</f>
        <v>9519</v>
      </c>
    </row>
    <row r="14" spans="2:8" x14ac:dyDescent="0.25">
      <c r="B14" s="71" t="s">
        <v>121</v>
      </c>
      <c r="C14" s="44" t="s">
        <v>650</v>
      </c>
      <c r="D14" s="61">
        <f t="shared" si="0"/>
        <v>67.838660578386595</v>
      </c>
      <c r="E14" s="61">
        <f t="shared" si="0"/>
        <v>32.161339421613391</v>
      </c>
      <c r="F14" s="63">
        <v>4457</v>
      </c>
      <c r="G14" s="63">
        <v>2113</v>
      </c>
      <c r="H14" s="65">
        <f>G14+F14</f>
        <v>6570</v>
      </c>
    </row>
    <row r="15" spans="2:8" x14ac:dyDescent="0.25">
      <c r="B15" s="70" t="s">
        <v>115</v>
      </c>
      <c r="C15" s="59" t="s">
        <v>220</v>
      </c>
      <c r="D15" s="60">
        <f t="shared" si="0"/>
        <v>67.797419971333014</v>
      </c>
      <c r="E15" s="60">
        <f t="shared" si="0"/>
        <v>32.202580028666986</v>
      </c>
      <c r="F15" s="62">
        <v>5676</v>
      </c>
      <c r="G15" s="62">
        <v>2696</v>
      </c>
      <c r="H15" s="64">
        <f>G15+F15</f>
        <v>8372</v>
      </c>
    </row>
    <row r="16" spans="2:8" x14ac:dyDescent="0.25">
      <c r="B16" s="71" t="s">
        <v>115</v>
      </c>
      <c r="C16" s="44" t="s">
        <v>661</v>
      </c>
      <c r="D16" s="61">
        <f t="shared" si="0"/>
        <v>67.374395627496312</v>
      </c>
      <c r="E16" s="61">
        <f t="shared" si="0"/>
        <v>32.62560437250368</v>
      </c>
      <c r="F16" s="63">
        <v>3205</v>
      </c>
      <c r="G16" s="63">
        <v>1552</v>
      </c>
      <c r="H16" s="65">
        <f>G16+F16</f>
        <v>4757</v>
      </c>
    </row>
    <row r="17" spans="2:8" x14ac:dyDescent="0.25">
      <c r="B17" s="70" t="s">
        <v>178</v>
      </c>
      <c r="C17" s="59" t="s">
        <v>227</v>
      </c>
      <c r="D17" s="60">
        <f t="shared" si="0"/>
        <v>67.185289957567178</v>
      </c>
      <c r="E17" s="60">
        <f t="shared" si="0"/>
        <v>32.814710042432814</v>
      </c>
      <c r="F17" s="62">
        <v>5700</v>
      </c>
      <c r="G17" s="62">
        <v>2784</v>
      </c>
      <c r="H17" s="64">
        <f>SUM(F17:G17)</f>
        <v>8484</v>
      </c>
    </row>
    <row r="18" spans="2:8" x14ac:dyDescent="0.25">
      <c r="B18" s="71" t="s">
        <v>119</v>
      </c>
      <c r="C18" s="44" t="s">
        <v>635</v>
      </c>
      <c r="D18" s="61">
        <f t="shared" si="0"/>
        <v>67.091409751093352</v>
      </c>
      <c r="E18" s="61">
        <f t="shared" si="0"/>
        <v>32.908590248906641</v>
      </c>
      <c r="F18" s="63">
        <v>12426</v>
      </c>
      <c r="G18" s="63">
        <v>6095</v>
      </c>
      <c r="H18" s="65">
        <f>G18+F18</f>
        <v>18521</v>
      </c>
    </row>
    <row r="19" spans="2:8" x14ac:dyDescent="0.25">
      <c r="B19" s="70" t="s">
        <v>188</v>
      </c>
      <c r="C19" s="59" t="s">
        <v>682</v>
      </c>
      <c r="D19" s="60">
        <f t="shared" si="0"/>
        <v>66.830165542611894</v>
      </c>
      <c r="E19" s="60">
        <f t="shared" si="0"/>
        <v>33.169834457388106</v>
      </c>
      <c r="F19" s="62">
        <v>1090</v>
      </c>
      <c r="G19" s="62">
        <v>541</v>
      </c>
      <c r="H19" s="64">
        <f>SUM(F19:G19)</f>
        <v>1631</v>
      </c>
    </row>
    <row r="20" spans="2:8" x14ac:dyDescent="0.25">
      <c r="B20" s="71" t="s">
        <v>178</v>
      </c>
      <c r="C20" s="44" t="s">
        <v>722</v>
      </c>
      <c r="D20" s="61">
        <f t="shared" si="0"/>
        <v>66.45222778174886</v>
      </c>
      <c r="E20" s="61">
        <f t="shared" si="0"/>
        <v>33.547772218251133</v>
      </c>
      <c r="F20" s="63">
        <v>2789</v>
      </c>
      <c r="G20" s="63">
        <v>1408</v>
      </c>
      <c r="H20" s="65">
        <f>SUM(F20:G20)</f>
        <v>4197</v>
      </c>
    </row>
    <row r="21" spans="2:8" x14ac:dyDescent="0.25">
      <c r="B21" s="70" t="s">
        <v>115</v>
      </c>
      <c r="C21" s="59" t="s">
        <v>723</v>
      </c>
      <c r="D21" s="60">
        <f t="shared" si="0"/>
        <v>66.323210412147503</v>
      </c>
      <c r="E21" s="60">
        <f t="shared" si="0"/>
        <v>33.676789587852497</v>
      </c>
      <c r="F21" s="62">
        <v>1223</v>
      </c>
      <c r="G21" s="62">
        <v>621</v>
      </c>
      <c r="H21" s="64">
        <f>G21+F21</f>
        <v>1844</v>
      </c>
    </row>
    <row r="22" spans="2:8" x14ac:dyDescent="0.25">
      <c r="B22" s="71" t="s">
        <v>115</v>
      </c>
      <c r="C22" s="44" t="s">
        <v>712</v>
      </c>
      <c r="D22" s="61">
        <f t="shared" si="0"/>
        <v>66.240947992100061</v>
      </c>
      <c r="E22" s="61">
        <f t="shared" si="0"/>
        <v>33.759052007899939</v>
      </c>
      <c r="F22" s="63">
        <v>5031</v>
      </c>
      <c r="G22" s="63">
        <v>2564</v>
      </c>
      <c r="H22" s="65">
        <f>G22+F22</f>
        <v>7595</v>
      </c>
    </row>
    <row r="23" spans="2:8" x14ac:dyDescent="0.25">
      <c r="B23" s="70" t="s">
        <v>158</v>
      </c>
      <c r="C23" s="59" t="s">
        <v>650</v>
      </c>
      <c r="D23" s="60">
        <f t="shared" si="0"/>
        <v>66.144414168937331</v>
      </c>
      <c r="E23" s="60">
        <f t="shared" si="0"/>
        <v>33.855585831062669</v>
      </c>
      <c r="F23" s="62">
        <v>1942</v>
      </c>
      <c r="G23" s="62">
        <v>994</v>
      </c>
      <c r="H23" s="64">
        <f>G23+F23</f>
        <v>2936</v>
      </c>
    </row>
    <row r="24" spans="2:8" x14ac:dyDescent="0.25">
      <c r="B24" s="71" t="s">
        <v>115</v>
      </c>
      <c r="C24" s="44" t="s">
        <v>724</v>
      </c>
      <c r="D24" s="61">
        <f t="shared" si="0"/>
        <v>64.508708511337503</v>
      </c>
      <c r="E24" s="61">
        <f t="shared" si="0"/>
        <v>35.491291488662505</v>
      </c>
      <c r="F24" s="63">
        <v>13741</v>
      </c>
      <c r="G24" s="63">
        <v>7560</v>
      </c>
      <c r="H24" s="65">
        <f>G24+F24</f>
        <v>21301</v>
      </c>
    </row>
    <row r="25" spans="2:8" x14ac:dyDescent="0.25">
      <c r="B25" s="70" t="s">
        <v>153</v>
      </c>
      <c r="C25" s="59" t="s">
        <v>231</v>
      </c>
      <c r="D25" s="60">
        <f t="shared" si="0"/>
        <v>63.717735220649466</v>
      </c>
      <c r="E25" s="60">
        <f t="shared" si="0"/>
        <v>36.282264779350541</v>
      </c>
      <c r="F25" s="62">
        <v>3061</v>
      </c>
      <c r="G25" s="62">
        <v>1743</v>
      </c>
      <c r="H25" s="64">
        <f>G25+F25</f>
        <v>4804</v>
      </c>
    </row>
    <row r="26" spans="2:8" x14ac:dyDescent="0.25">
      <c r="B26" s="71" t="s">
        <v>192</v>
      </c>
      <c r="C26" s="44" t="s">
        <v>691</v>
      </c>
      <c r="D26" s="61">
        <f t="shared" si="0"/>
        <v>63.382594417077179</v>
      </c>
      <c r="E26" s="61">
        <f t="shared" si="0"/>
        <v>36.617405582922821</v>
      </c>
      <c r="F26" s="63">
        <v>2316</v>
      </c>
      <c r="G26" s="63">
        <v>1338</v>
      </c>
      <c r="H26" s="65">
        <f>SUM(F26:G26)</f>
        <v>3654</v>
      </c>
    </row>
    <row r="27" spans="2:8" x14ac:dyDescent="0.25">
      <c r="B27" s="70" t="s">
        <v>161</v>
      </c>
      <c r="C27" s="59" t="s">
        <v>725</v>
      </c>
      <c r="D27" s="60">
        <f t="shared" si="0"/>
        <v>63.03708063566804</v>
      </c>
      <c r="E27" s="60">
        <f t="shared" si="0"/>
        <v>36.96291936433196</v>
      </c>
      <c r="F27" s="62">
        <v>1071</v>
      </c>
      <c r="G27" s="62">
        <v>628</v>
      </c>
      <c r="H27" s="64">
        <f t="shared" ref="H27:H37" si="1">G27+F27</f>
        <v>1699</v>
      </c>
    </row>
    <row r="28" spans="2:8" x14ac:dyDescent="0.25">
      <c r="B28" s="71" t="s">
        <v>115</v>
      </c>
      <c r="C28" s="44" t="s">
        <v>685</v>
      </c>
      <c r="D28" s="61">
        <f t="shared" si="0"/>
        <v>62.966859547606525</v>
      </c>
      <c r="E28" s="61">
        <f t="shared" si="0"/>
        <v>37.033140452393475</v>
      </c>
      <c r="F28" s="63">
        <v>3591</v>
      </c>
      <c r="G28" s="63">
        <v>2112</v>
      </c>
      <c r="H28" s="65">
        <f t="shared" si="1"/>
        <v>5703</v>
      </c>
    </row>
    <row r="29" spans="2:8" x14ac:dyDescent="0.25">
      <c r="B29" s="70" t="s">
        <v>146</v>
      </c>
      <c r="C29" s="59" t="s">
        <v>691</v>
      </c>
      <c r="D29" s="60">
        <f t="shared" si="0"/>
        <v>62.557260900294054</v>
      </c>
      <c r="E29" s="60">
        <f t="shared" si="0"/>
        <v>37.442739099705953</v>
      </c>
      <c r="F29" s="62">
        <v>71695</v>
      </c>
      <c r="G29" s="62">
        <v>42912</v>
      </c>
      <c r="H29" s="64">
        <f t="shared" si="1"/>
        <v>114607</v>
      </c>
    </row>
    <row r="30" spans="2:8" x14ac:dyDescent="0.25">
      <c r="B30" s="71" t="s">
        <v>115</v>
      </c>
      <c r="C30" s="44" t="s">
        <v>716</v>
      </c>
      <c r="D30" s="61">
        <f t="shared" si="0"/>
        <v>62.273740526081141</v>
      </c>
      <c r="E30" s="61">
        <f t="shared" si="0"/>
        <v>37.726259473918859</v>
      </c>
      <c r="F30" s="63">
        <v>6984</v>
      </c>
      <c r="G30" s="63">
        <v>4231</v>
      </c>
      <c r="H30" s="65">
        <f t="shared" si="1"/>
        <v>11215</v>
      </c>
    </row>
    <row r="31" spans="2:8" x14ac:dyDescent="0.25">
      <c r="B31" s="70" t="s">
        <v>158</v>
      </c>
      <c r="C31" s="59" t="s">
        <v>690</v>
      </c>
      <c r="D31" s="60">
        <f t="shared" si="0"/>
        <v>62.253193960511034</v>
      </c>
      <c r="E31" s="60">
        <f t="shared" si="0"/>
        <v>37.746806039488966</v>
      </c>
      <c r="F31" s="62">
        <v>1072</v>
      </c>
      <c r="G31" s="62">
        <v>650</v>
      </c>
      <c r="H31" s="64">
        <f t="shared" si="1"/>
        <v>1722</v>
      </c>
    </row>
    <row r="32" spans="2:8" x14ac:dyDescent="0.25">
      <c r="B32" s="71" t="s">
        <v>129</v>
      </c>
      <c r="C32" s="44" t="s">
        <v>700</v>
      </c>
      <c r="D32" s="61">
        <f t="shared" si="0"/>
        <v>61.860828772478492</v>
      </c>
      <c r="E32" s="61">
        <f t="shared" si="0"/>
        <v>38.139171227521501</v>
      </c>
      <c r="F32" s="63">
        <v>3956</v>
      </c>
      <c r="G32" s="63">
        <v>2439</v>
      </c>
      <c r="H32" s="65">
        <f t="shared" si="1"/>
        <v>6395</v>
      </c>
    </row>
    <row r="33" spans="2:8" x14ac:dyDescent="0.25">
      <c r="B33" s="70" t="s">
        <v>121</v>
      </c>
      <c r="C33" s="59" t="s">
        <v>690</v>
      </c>
      <c r="D33" s="60">
        <f t="shared" si="0"/>
        <v>61.574803149606296</v>
      </c>
      <c r="E33" s="60">
        <f t="shared" si="0"/>
        <v>38.425196850393704</v>
      </c>
      <c r="F33" s="62">
        <v>1955</v>
      </c>
      <c r="G33" s="62">
        <v>1220</v>
      </c>
      <c r="H33" s="64">
        <f t="shared" si="1"/>
        <v>3175</v>
      </c>
    </row>
    <row r="34" spans="2:8" x14ac:dyDescent="0.25">
      <c r="B34" s="71" t="s">
        <v>129</v>
      </c>
      <c r="C34" s="44" t="s">
        <v>231</v>
      </c>
      <c r="D34" s="61">
        <f t="shared" si="0"/>
        <v>61.565479177119919</v>
      </c>
      <c r="E34" s="61">
        <f t="shared" si="0"/>
        <v>38.434520822880081</v>
      </c>
      <c r="F34" s="63">
        <v>4908</v>
      </c>
      <c r="G34" s="63">
        <v>3064</v>
      </c>
      <c r="H34" s="65">
        <f t="shared" si="1"/>
        <v>7972</v>
      </c>
    </row>
    <row r="35" spans="2:8" x14ac:dyDescent="0.25">
      <c r="B35" s="70" t="s">
        <v>125</v>
      </c>
      <c r="C35" s="59" t="s">
        <v>231</v>
      </c>
      <c r="D35" s="60">
        <f t="shared" si="0"/>
        <v>61.565479177119919</v>
      </c>
      <c r="E35" s="60">
        <f t="shared" si="0"/>
        <v>38.434520822880081</v>
      </c>
      <c r="F35" s="62">
        <v>4908</v>
      </c>
      <c r="G35" s="62">
        <v>3064</v>
      </c>
      <c r="H35" s="64">
        <f t="shared" si="1"/>
        <v>7972</v>
      </c>
    </row>
    <row r="36" spans="2:8" x14ac:dyDescent="0.25">
      <c r="B36" s="71" t="s">
        <v>158</v>
      </c>
      <c r="C36" s="44" t="s">
        <v>691</v>
      </c>
      <c r="D36" s="61">
        <f t="shared" si="0"/>
        <v>61.143150457441351</v>
      </c>
      <c r="E36" s="61">
        <f t="shared" si="0"/>
        <v>38.856849542558649</v>
      </c>
      <c r="F36" s="63">
        <v>20250</v>
      </c>
      <c r="G36" s="63">
        <v>12869</v>
      </c>
      <c r="H36" s="65">
        <f t="shared" si="1"/>
        <v>33119</v>
      </c>
    </row>
    <row r="37" spans="2:8" x14ac:dyDescent="0.25">
      <c r="B37" s="70" t="s">
        <v>115</v>
      </c>
      <c r="C37" s="59" t="s">
        <v>721</v>
      </c>
      <c r="D37" s="60">
        <f t="shared" si="0"/>
        <v>60.764082543223651</v>
      </c>
      <c r="E37" s="60">
        <f t="shared" si="0"/>
        <v>39.235917456776356</v>
      </c>
      <c r="F37" s="62">
        <v>2179</v>
      </c>
      <c r="G37" s="62">
        <v>1407</v>
      </c>
      <c r="H37" s="64">
        <f t="shared" si="1"/>
        <v>3586</v>
      </c>
    </row>
    <row r="38" spans="2:8" x14ac:dyDescent="0.25">
      <c r="B38" s="71" t="s">
        <v>180</v>
      </c>
      <c r="C38" s="44" t="s">
        <v>683</v>
      </c>
      <c r="D38" s="61">
        <f t="shared" si="0"/>
        <v>60.263634013957088</v>
      </c>
      <c r="E38" s="61">
        <f t="shared" si="0"/>
        <v>39.736365986042905</v>
      </c>
      <c r="F38" s="63">
        <v>11658</v>
      </c>
      <c r="G38" s="63">
        <v>7687</v>
      </c>
      <c r="H38" s="65">
        <f>SUM(F38:G38)</f>
        <v>19345</v>
      </c>
    </row>
    <row r="39" spans="2:8" x14ac:dyDescent="0.25">
      <c r="B39" s="70" t="s">
        <v>151</v>
      </c>
      <c r="C39" s="59" t="s">
        <v>231</v>
      </c>
      <c r="D39" s="60">
        <f t="shared" si="0"/>
        <v>60.070175438596493</v>
      </c>
      <c r="E39" s="60">
        <f t="shared" si="0"/>
        <v>39.929824561403507</v>
      </c>
      <c r="F39" s="62">
        <v>1712</v>
      </c>
      <c r="G39" s="62">
        <v>1138</v>
      </c>
      <c r="H39" s="64">
        <f>G39+F39</f>
        <v>2850</v>
      </c>
    </row>
    <row r="40" spans="2:8" x14ac:dyDescent="0.25">
      <c r="B40" s="71" t="s">
        <v>121</v>
      </c>
      <c r="C40" s="44" t="s">
        <v>726</v>
      </c>
      <c r="D40" s="61">
        <f t="shared" si="0"/>
        <v>60</v>
      </c>
      <c r="E40" s="61">
        <f t="shared" si="0"/>
        <v>40</v>
      </c>
      <c r="F40" s="63">
        <v>1113</v>
      </c>
      <c r="G40" s="63">
        <v>742</v>
      </c>
      <c r="H40" s="65">
        <f>G40+F40</f>
        <v>1855</v>
      </c>
    </row>
    <row r="41" spans="2:8" ht="12.6" customHeight="1" x14ac:dyDescent="0.25">
      <c r="B41" s="29" t="s">
        <v>200</v>
      </c>
      <c r="C41" s="28"/>
      <c r="D41" s="33"/>
      <c r="E41" s="28"/>
      <c r="F41" s="28"/>
      <c r="G41" s="28"/>
      <c r="H41" s="28"/>
    </row>
    <row r="42" spans="2:8" ht="12.6" customHeight="1" x14ac:dyDescent="0.25">
      <c r="B42" s="30" t="s">
        <v>708</v>
      </c>
      <c r="C42" s="27"/>
      <c r="D42" s="34"/>
      <c r="E42" s="27"/>
      <c r="F42" s="27"/>
      <c r="G42" s="27"/>
      <c r="H42" s="27"/>
    </row>
    <row r="43" spans="2:8" x14ac:dyDescent="0.25">
      <c r="C43" s="47"/>
    </row>
    <row r="44" spans="2:8" x14ac:dyDescent="0.25">
      <c r="C44" s="45"/>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C64E-E656-4F95-A186-4C907F1A4E74}">
  <sheetPr>
    <tabColor theme="4"/>
  </sheetPr>
  <dimension ref="B1:P37"/>
  <sheetViews>
    <sheetView zoomScale="89" zoomScaleNormal="89" workbookViewId="0">
      <selection activeCell="B1" sqref="B1"/>
    </sheetView>
  </sheetViews>
  <sheetFormatPr defaultRowHeight="15" x14ac:dyDescent="0.25"/>
  <cols>
    <col min="2" max="2" width="38.7109375" customWidth="1"/>
    <col min="3" max="3" width="47.140625" customWidth="1"/>
    <col min="4" max="5" width="8.5703125" style="18" customWidth="1"/>
    <col min="6" max="6" width="9.5703125" style="18" customWidth="1"/>
    <col min="7" max="7" width="8.5703125" style="18" customWidth="1"/>
    <col min="8" max="8" width="9.85546875" style="18" customWidth="1"/>
    <col min="9" max="9" width="17.7109375" customWidth="1"/>
  </cols>
  <sheetData>
    <row r="1" spans="2:16" x14ac:dyDescent="0.25">
      <c r="B1" s="312" t="s">
        <v>727</v>
      </c>
    </row>
    <row r="2" spans="2:16" ht="27.95" customHeight="1" x14ac:dyDescent="0.25">
      <c r="B2" s="178"/>
      <c r="C2" s="7"/>
      <c r="D2" s="17"/>
      <c r="E2" s="17"/>
      <c r="F2" s="17"/>
      <c r="G2" s="17"/>
      <c r="H2" s="17"/>
    </row>
    <row r="3" spans="2:16" ht="29.45" customHeight="1" x14ac:dyDescent="0.25">
      <c r="B3" s="24" t="s">
        <v>564</v>
      </c>
      <c r="C3" s="25" t="s">
        <v>705</v>
      </c>
      <c r="D3" s="32" t="s">
        <v>104</v>
      </c>
      <c r="E3" s="32" t="s">
        <v>105</v>
      </c>
      <c r="F3" s="32" t="s">
        <v>106</v>
      </c>
      <c r="G3" s="32" t="s">
        <v>107</v>
      </c>
      <c r="H3" s="32" t="s">
        <v>108</v>
      </c>
    </row>
    <row r="4" spans="2:16" x14ac:dyDescent="0.25">
      <c r="B4" s="71" t="s">
        <v>182</v>
      </c>
      <c r="C4" s="44" t="s">
        <v>728</v>
      </c>
      <c r="D4" s="61">
        <f t="shared" ref="D4:E35" si="0">+F4/$H4*100</f>
        <v>59.883720930232556</v>
      </c>
      <c r="E4" s="61">
        <f t="shared" si="0"/>
        <v>40.116279069767444</v>
      </c>
      <c r="F4" s="63">
        <v>1854</v>
      </c>
      <c r="G4" s="63">
        <v>1242</v>
      </c>
      <c r="H4" s="65">
        <f>SUM(F4:G4)</f>
        <v>3096</v>
      </c>
    </row>
    <row r="5" spans="2:16" s="39" customFormat="1" x14ac:dyDescent="0.25">
      <c r="B5" s="70" t="s">
        <v>178</v>
      </c>
      <c r="C5" s="59" t="s">
        <v>222</v>
      </c>
      <c r="D5" s="60">
        <f t="shared" si="0"/>
        <v>59.783334570008165</v>
      </c>
      <c r="E5" s="60">
        <f t="shared" si="0"/>
        <v>40.216665429991835</v>
      </c>
      <c r="F5" s="62">
        <v>16114</v>
      </c>
      <c r="G5" s="62">
        <v>10840</v>
      </c>
      <c r="H5" s="64">
        <f>SUM(F5:G5)</f>
        <v>26954</v>
      </c>
      <c r="I5"/>
      <c r="J5"/>
      <c r="K5"/>
      <c r="L5"/>
      <c r="M5"/>
      <c r="N5"/>
      <c r="O5"/>
      <c r="P5"/>
    </row>
    <row r="6" spans="2:16" s="39" customFormat="1" x14ac:dyDescent="0.25">
      <c r="B6" s="71" t="s">
        <v>133</v>
      </c>
      <c r="C6" s="44" t="s">
        <v>658</v>
      </c>
      <c r="D6" s="61">
        <f t="shared" si="0"/>
        <v>59.098591549295776</v>
      </c>
      <c r="E6" s="61">
        <f t="shared" si="0"/>
        <v>40.901408450704224</v>
      </c>
      <c r="F6" s="63">
        <v>3147</v>
      </c>
      <c r="G6" s="63">
        <v>2178</v>
      </c>
      <c r="H6" s="65">
        <f>G6+F6</f>
        <v>5325</v>
      </c>
      <c r="I6"/>
      <c r="J6"/>
      <c r="K6"/>
      <c r="L6"/>
      <c r="M6"/>
      <c r="N6"/>
      <c r="O6"/>
      <c r="P6"/>
    </row>
    <row r="7" spans="2:16" s="39" customFormat="1" x14ac:dyDescent="0.25">
      <c r="B7" s="70" t="s">
        <v>161</v>
      </c>
      <c r="C7" s="59" t="s">
        <v>729</v>
      </c>
      <c r="D7" s="60">
        <f t="shared" si="0"/>
        <v>58.765915768854057</v>
      </c>
      <c r="E7" s="60">
        <f t="shared" si="0"/>
        <v>41.234084231145935</v>
      </c>
      <c r="F7" s="62">
        <v>1200</v>
      </c>
      <c r="G7" s="62">
        <v>842</v>
      </c>
      <c r="H7" s="64">
        <f>G7+F7</f>
        <v>2042</v>
      </c>
      <c r="I7"/>
      <c r="J7"/>
      <c r="K7"/>
      <c r="L7"/>
      <c r="M7"/>
      <c r="N7"/>
      <c r="O7"/>
      <c r="P7"/>
    </row>
    <row r="8" spans="2:16" s="39" customFormat="1" x14ac:dyDescent="0.25">
      <c r="B8" s="71" t="s">
        <v>115</v>
      </c>
      <c r="C8" s="44" t="s">
        <v>730</v>
      </c>
      <c r="D8" s="61">
        <f t="shared" si="0"/>
        <v>57.265877287405807</v>
      </c>
      <c r="E8" s="61">
        <f t="shared" si="0"/>
        <v>42.734122712594186</v>
      </c>
      <c r="F8" s="63">
        <v>1064</v>
      </c>
      <c r="G8" s="63">
        <v>794</v>
      </c>
      <c r="H8" s="65">
        <f>G8+F8</f>
        <v>1858</v>
      </c>
      <c r="I8"/>
      <c r="J8"/>
      <c r="K8"/>
      <c r="L8"/>
      <c r="M8"/>
      <c r="N8"/>
      <c r="O8"/>
      <c r="P8"/>
    </row>
    <row r="9" spans="2:16" s="39" customFormat="1" x14ac:dyDescent="0.25">
      <c r="B9" s="70" t="s">
        <v>186</v>
      </c>
      <c r="C9" s="59" t="s">
        <v>731</v>
      </c>
      <c r="D9" s="60">
        <f t="shared" si="0"/>
        <v>57.151162790697676</v>
      </c>
      <c r="E9" s="60">
        <f t="shared" si="0"/>
        <v>42.848837209302324</v>
      </c>
      <c r="F9" s="62">
        <v>1966</v>
      </c>
      <c r="G9" s="62">
        <v>1474</v>
      </c>
      <c r="H9" s="64">
        <f>SUM(F9:G9)</f>
        <v>3440</v>
      </c>
      <c r="I9"/>
      <c r="J9"/>
      <c r="K9"/>
      <c r="L9"/>
      <c r="M9"/>
      <c r="N9"/>
      <c r="O9"/>
      <c r="P9"/>
    </row>
    <row r="10" spans="2:16" s="39" customFormat="1" x14ac:dyDescent="0.25">
      <c r="B10" s="71" t="s">
        <v>139</v>
      </c>
      <c r="C10" s="44" t="s">
        <v>701</v>
      </c>
      <c r="D10" s="61">
        <f t="shared" si="0"/>
        <v>56.585570469798661</v>
      </c>
      <c r="E10" s="61">
        <f t="shared" si="0"/>
        <v>43.414429530201346</v>
      </c>
      <c r="F10" s="63">
        <v>1349</v>
      </c>
      <c r="G10" s="63">
        <v>1035</v>
      </c>
      <c r="H10" s="65">
        <f t="shared" ref="H10:H22" si="1">G10+F10</f>
        <v>2384</v>
      </c>
      <c r="I10"/>
      <c r="J10"/>
      <c r="K10"/>
      <c r="L10"/>
      <c r="M10"/>
      <c r="N10"/>
      <c r="O10"/>
      <c r="P10"/>
    </row>
    <row r="11" spans="2:16" s="39" customFormat="1" x14ac:dyDescent="0.25">
      <c r="B11" s="70" t="s">
        <v>143</v>
      </c>
      <c r="C11" s="59" t="s">
        <v>682</v>
      </c>
      <c r="D11" s="60">
        <f t="shared" si="0"/>
        <v>56.041666666666664</v>
      </c>
      <c r="E11" s="60">
        <f t="shared" si="0"/>
        <v>43.958333333333336</v>
      </c>
      <c r="F11" s="62">
        <v>8608</v>
      </c>
      <c r="G11" s="62">
        <v>6752</v>
      </c>
      <c r="H11" s="64">
        <f t="shared" si="1"/>
        <v>15360</v>
      </c>
      <c r="I11"/>
      <c r="J11"/>
      <c r="K11"/>
      <c r="L11"/>
      <c r="M11"/>
      <c r="N11"/>
      <c r="O11"/>
      <c r="P11"/>
    </row>
    <row r="12" spans="2:16" s="39" customFormat="1" x14ac:dyDescent="0.25">
      <c r="B12" s="71" t="s">
        <v>158</v>
      </c>
      <c r="C12" s="44" t="s">
        <v>678</v>
      </c>
      <c r="D12" s="61">
        <f t="shared" si="0"/>
        <v>55.857957490927944</v>
      </c>
      <c r="E12" s="61">
        <f t="shared" si="0"/>
        <v>44.142042509072063</v>
      </c>
      <c r="F12" s="63">
        <v>2155</v>
      </c>
      <c r="G12" s="63">
        <v>1703</v>
      </c>
      <c r="H12" s="65">
        <f t="shared" si="1"/>
        <v>3858</v>
      </c>
      <c r="I12"/>
      <c r="J12"/>
      <c r="K12"/>
      <c r="L12"/>
      <c r="M12"/>
      <c r="N12"/>
      <c r="O12"/>
      <c r="P12"/>
    </row>
    <row r="13" spans="2:16" s="39" customFormat="1" x14ac:dyDescent="0.25">
      <c r="B13" s="70" t="s">
        <v>119</v>
      </c>
      <c r="C13" s="59" t="s">
        <v>692</v>
      </c>
      <c r="D13" s="60">
        <f t="shared" si="0"/>
        <v>55.315614617940199</v>
      </c>
      <c r="E13" s="60">
        <f t="shared" si="0"/>
        <v>44.684385382059801</v>
      </c>
      <c r="F13" s="62">
        <v>1332</v>
      </c>
      <c r="G13" s="62">
        <v>1076</v>
      </c>
      <c r="H13" s="64">
        <f t="shared" si="1"/>
        <v>2408</v>
      </c>
      <c r="I13"/>
      <c r="J13"/>
      <c r="K13"/>
      <c r="L13"/>
      <c r="M13"/>
      <c r="N13"/>
      <c r="O13"/>
      <c r="P13"/>
    </row>
    <row r="14" spans="2:16" s="39" customFormat="1" x14ac:dyDescent="0.25">
      <c r="B14" s="71" t="s">
        <v>146</v>
      </c>
      <c r="C14" s="44" t="s">
        <v>678</v>
      </c>
      <c r="D14" s="61">
        <f t="shared" si="0"/>
        <v>55.128918567983675</v>
      </c>
      <c r="E14" s="61">
        <f t="shared" si="0"/>
        <v>44.871081432016325</v>
      </c>
      <c r="F14" s="63">
        <v>2972</v>
      </c>
      <c r="G14" s="63">
        <v>2419</v>
      </c>
      <c r="H14" s="65">
        <f t="shared" si="1"/>
        <v>5391</v>
      </c>
      <c r="I14"/>
      <c r="J14"/>
      <c r="K14"/>
      <c r="L14"/>
      <c r="M14"/>
      <c r="N14"/>
      <c r="O14"/>
      <c r="P14"/>
    </row>
    <row r="15" spans="2:16" s="39" customFormat="1" x14ac:dyDescent="0.25">
      <c r="B15" s="70" t="s">
        <v>133</v>
      </c>
      <c r="C15" s="59" t="s">
        <v>700</v>
      </c>
      <c r="D15" s="60">
        <f t="shared" si="0"/>
        <v>55.115708507393414</v>
      </c>
      <c r="E15" s="60">
        <f t="shared" si="0"/>
        <v>44.884291492606593</v>
      </c>
      <c r="F15" s="62">
        <v>8312</v>
      </c>
      <c r="G15" s="62">
        <v>6769</v>
      </c>
      <c r="H15" s="64">
        <f t="shared" si="1"/>
        <v>15081</v>
      </c>
      <c r="I15"/>
      <c r="J15"/>
      <c r="K15"/>
      <c r="L15"/>
      <c r="M15"/>
      <c r="N15"/>
      <c r="O15"/>
      <c r="P15"/>
    </row>
    <row r="16" spans="2:16" s="39" customFormat="1" x14ac:dyDescent="0.25">
      <c r="B16" s="71" t="s">
        <v>115</v>
      </c>
      <c r="C16" s="44" t="s">
        <v>732</v>
      </c>
      <c r="D16" s="61">
        <f t="shared" si="0"/>
        <v>54.794520547945204</v>
      </c>
      <c r="E16" s="61">
        <f t="shared" si="0"/>
        <v>45.205479452054789</v>
      </c>
      <c r="F16" s="63">
        <v>1000</v>
      </c>
      <c r="G16" s="63">
        <v>825</v>
      </c>
      <c r="H16" s="65">
        <f t="shared" si="1"/>
        <v>1825</v>
      </c>
      <c r="I16"/>
      <c r="J16"/>
      <c r="K16"/>
      <c r="L16"/>
      <c r="M16"/>
      <c r="N16"/>
      <c r="O16"/>
      <c r="P16"/>
    </row>
    <row r="17" spans="2:16" s="39" customFormat="1" x14ac:dyDescent="0.25">
      <c r="B17" s="70" t="s">
        <v>146</v>
      </c>
      <c r="C17" s="59" t="s">
        <v>690</v>
      </c>
      <c r="D17" s="60">
        <f t="shared" si="0"/>
        <v>54.225012071463063</v>
      </c>
      <c r="E17" s="60">
        <f t="shared" si="0"/>
        <v>45.774987928536937</v>
      </c>
      <c r="F17" s="62">
        <v>1123</v>
      </c>
      <c r="G17" s="62">
        <v>948</v>
      </c>
      <c r="H17" s="64">
        <f t="shared" si="1"/>
        <v>2071</v>
      </c>
      <c r="I17"/>
      <c r="J17"/>
      <c r="K17"/>
      <c r="L17"/>
      <c r="M17"/>
      <c r="N17"/>
      <c r="O17"/>
      <c r="P17"/>
    </row>
    <row r="18" spans="2:16" s="39" customFormat="1" x14ac:dyDescent="0.25">
      <c r="B18" s="71" t="s">
        <v>111</v>
      </c>
      <c r="C18" s="44" t="s">
        <v>718</v>
      </c>
      <c r="D18" s="61">
        <f t="shared" si="0"/>
        <v>53.772127836521321</v>
      </c>
      <c r="E18" s="61">
        <f t="shared" si="0"/>
        <v>46.227872163478672</v>
      </c>
      <c r="F18" s="63">
        <v>9052</v>
      </c>
      <c r="G18" s="63">
        <v>7782</v>
      </c>
      <c r="H18" s="65">
        <f t="shared" si="1"/>
        <v>16834</v>
      </c>
      <c r="I18"/>
      <c r="J18"/>
      <c r="K18"/>
      <c r="L18"/>
      <c r="M18"/>
      <c r="N18"/>
      <c r="O18"/>
      <c r="P18"/>
    </row>
    <row r="19" spans="2:16" s="39" customFormat="1" x14ac:dyDescent="0.25">
      <c r="B19" s="70" t="s">
        <v>139</v>
      </c>
      <c r="C19" s="59" t="s">
        <v>723</v>
      </c>
      <c r="D19" s="60">
        <f t="shared" si="0"/>
        <v>51.869455006337141</v>
      </c>
      <c r="E19" s="60">
        <f t="shared" si="0"/>
        <v>48.130544993662866</v>
      </c>
      <c r="F19" s="62">
        <v>27829</v>
      </c>
      <c r="G19" s="62">
        <v>25823</v>
      </c>
      <c r="H19" s="64">
        <f t="shared" si="1"/>
        <v>53652</v>
      </c>
      <c r="I19"/>
      <c r="J19"/>
      <c r="K19"/>
      <c r="L19"/>
      <c r="M19"/>
      <c r="N19"/>
      <c r="O19"/>
      <c r="P19"/>
    </row>
    <row r="20" spans="2:16" s="39" customFormat="1" x14ac:dyDescent="0.25">
      <c r="B20" s="71" t="s">
        <v>146</v>
      </c>
      <c r="C20" s="44" t="s">
        <v>650</v>
      </c>
      <c r="D20" s="61">
        <f t="shared" si="0"/>
        <v>51.62002945508101</v>
      </c>
      <c r="E20" s="61">
        <f t="shared" si="0"/>
        <v>48.379970544918997</v>
      </c>
      <c r="F20" s="63">
        <v>1402</v>
      </c>
      <c r="G20" s="63">
        <v>1314</v>
      </c>
      <c r="H20" s="65">
        <f t="shared" si="1"/>
        <v>2716</v>
      </c>
      <c r="I20"/>
      <c r="J20"/>
      <c r="K20"/>
      <c r="L20"/>
      <c r="M20"/>
      <c r="N20"/>
      <c r="O20"/>
      <c r="P20"/>
    </row>
    <row r="21" spans="2:16" s="39" customFormat="1" x14ac:dyDescent="0.25">
      <c r="B21" s="70" t="s">
        <v>153</v>
      </c>
      <c r="C21" s="59" t="s">
        <v>711</v>
      </c>
      <c r="D21" s="60">
        <f t="shared" si="0"/>
        <v>51.470142467414369</v>
      </c>
      <c r="E21" s="60">
        <f t="shared" si="0"/>
        <v>48.529857532585631</v>
      </c>
      <c r="F21" s="62">
        <v>3396</v>
      </c>
      <c r="G21" s="62">
        <v>3202</v>
      </c>
      <c r="H21" s="64">
        <f t="shared" si="1"/>
        <v>6598</v>
      </c>
      <c r="I21"/>
      <c r="J21"/>
      <c r="K21"/>
      <c r="L21"/>
      <c r="M21"/>
      <c r="N21"/>
      <c r="O21"/>
      <c r="P21"/>
    </row>
    <row r="22" spans="2:16" s="39" customFormat="1" x14ac:dyDescent="0.25">
      <c r="B22" s="71" t="s">
        <v>129</v>
      </c>
      <c r="C22" s="44" t="s">
        <v>733</v>
      </c>
      <c r="D22" s="61">
        <f t="shared" si="0"/>
        <v>51.167915381225207</v>
      </c>
      <c r="E22" s="61">
        <f t="shared" si="0"/>
        <v>48.832084618774793</v>
      </c>
      <c r="F22" s="63">
        <v>2322</v>
      </c>
      <c r="G22" s="63">
        <v>2216</v>
      </c>
      <c r="H22" s="65">
        <f t="shared" si="1"/>
        <v>4538</v>
      </c>
      <c r="I22"/>
      <c r="J22"/>
      <c r="K22"/>
      <c r="L22"/>
      <c r="M22"/>
      <c r="N22"/>
      <c r="O22"/>
      <c r="P22"/>
    </row>
    <row r="23" spans="2:16" s="39" customFormat="1" x14ac:dyDescent="0.25">
      <c r="B23" s="70" t="s">
        <v>178</v>
      </c>
      <c r="C23" s="59" t="s">
        <v>734</v>
      </c>
      <c r="D23" s="60">
        <f t="shared" si="0"/>
        <v>50.31897034135423</v>
      </c>
      <c r="E23" s="60">
        <f t="shared" si="0"/>
        <v>49.681029658645777</v>
      </c>
      <c r="F23" s="62">
        <v>13488</v>
      </c>
      <c r="G23" s="62">
        <v>13317</v>
      </c>
      <c r="H23" s="64">
        <f>SUM(F23:G23)</f>
        <v>26805</v>
      </c>
      <c r="I23"/>
      <c r="J23"/>
      <c r="K23"/>
      <c r="L23"/>
      <c r="M23"/>
      <c r="N23"/>
      <c r="O23"/>
      <c r="P23"/>
    </row>
    <row r="24" spans="2:16" s="39" customFormat="1" x14ac:dyDescent="0.25">
      <c r="B24" s="71" t="s">
        <v>178</v>
      </c>
      <c r="C24" s="44" t="s">
        <v>735</v>
      </c>
      <c r="D24" s="61">
        <f t="shared" si="0"/>
        <v>50.175879396984925</v>
      </c>
      <c r="E24" s="61">
        <f t="shared" si="0"/>
        <v>49.824120603015075</v>
      </c>
      <c r="F24" s="63">
        <v>3994</v>
      </c>
      <c r="G24" s="63">
        <v>3966</v>
      </c>
      <c r="H24" s="65">
        <f>SUM(F24:G24)</f>
        <v>7960</v>
      </c>
      <c r="I24"/>
      <c r="J24"/>
      <c r="K24"/>
      <c r="L24"/>
      <c r="M24"/>
      <c r="N24"/>
      <c r="O24"/>
      <c r="P24"/>
    </row>
    <row r="25" spans="2:16" s="39" customFormat="1" x14ac:dyDescent="0.25">
      <c r="B25" s="70" t="s">
        <v>178</v>
      </c>
      <c r="C25" s="59" t="s">
        <v>736</v>
      </c>
      <c r="D25" s="60">
        <f t="shared" si="0"/>
        <v>50.106609808102341</v>
      </c>
      <c r="E25" s="60">
        <f t="shared" si="0"/>
        <v>49.893390191897652</v>
      </c>
      <c r="F25" s="62">
        <v>3760</v>
      </c>
      <c r="G25" s="62">
        <v>3744</v>
      </c>
      <c r="H25" s="64">
        <f>SUM(F25:G25)</f>
        <v>7504</v>
      </c>
      <c r="I25"/>
      <c r="J25"/>
      <c r="K25"/>
      <c r="L25"/>
      <c r="M25"/>
      <c r="N25"/>
      <c r="O25"/>
      <c r="P25"/>
    </row>
    <row r="26" spans="2:16" s="39" customFormat="1" x14ac:dyDescent="0.25">
      <c r="B26" s="71" t="s">
        <v>178</v>
      </c>
      <c r="C26" s="44" t="s">
        <v>737</v>
      </c>
      <c r="D26" s="61">
        <f t="shared" si="0"/>
        <v>49.743589743589745</v>
      </c>
      <c r="E26" s="61">
        <f t="shared" si="0"/>
        <v>50.256410256410255</v>
      </c>
      <c r="F26" s="63">
        <v>1067</v>
      </c>
      <c r="G26" s="63">
        <v>1078</v>
      </c>
      <c r="H26" s="65">
        <f>SUM(F26:G26)</f>
        <v>2145</v>
      </c>
      <c r="I26"/>
      <c r="J26"/>
      <c r="K26"/>
      <c r="L26"/>
      <c r="M26"/>
      <c r="N26"/>
      <c r="O26"/>
      <c r="P26"/>
    </row>
    <row r="27" spans="2:16" s="39" customFormat="1" x14ac:dyDescent="0.25">
      <c r="B27" s="70" t="s">
        <v>167</v>
      </c>
      <c r="C27" s="59" t="s">
        <v>735</v>
      </c>
      <c r="D27" s="60">
        <f t="shared" si="0"/>
        <v>49.548387096774192</v>
      </c>
      <c r="E27" s="60">
        <f t="shared" si="0"/>
        <v>50.451612903225808</v>
      </c>
      <c r="F27" s="62">
        <v>1536</v>
      </c>
      <c r="G27" s="62">
        <v>1564</v>
      </c>
      <c r="H27" s="64">
        <f>SUM(F27:G27)</f>
        <v>3100</v>
      </c>
      <c r="I27"/>
      <c r="J27"/>
      <c r="K27"/>
      <c r="L27"/>
      <c r="M27"/>
      <c r="N27"/>
      <c r="O27"/>
      <c r="P27"/>
    </row>
    <row r="28" spans="2:16" s="39" customFormat="1" x14ac:dyDescent="0.25">
      <c r="B28" s="71" t="s">
        <v>115</v>
      </c>
      <c r="C28" s="44" t="s">
        <v>738</v>
      </c>
      <c r="D28" s="61">
        <f t="shared" si="0"/>
        <v>49.251618122977348</v>
      </c>
      <c r="E28" s="61">
        <f t="shared" si="0"/>
        <v>50.748381877022652</v>
      </c>
      <c r="F28" s="63">
        <v>2435</v>
      </c>
      <c r="G28" s="63">
        <v>2509</v>
      </c>
      <c r="H28" s="65">
        <f>G28+F28</f>
        <v>4944</v>
      </c>
      <c r="I28"/>
      <c r="J28"/>
      <c r="K28"/>
      <c r="L28"/>
      <c r="M28"/>
      <c r="N28"/>
      <c r="O28"/>
      <c r="P28"/>
    </row>
    <row r="29" spans="2:16" s="39" customFormat="1" x14ac:dyDescent="0.25">
      <c r="B29" s="70" t="s">
        <v>163</v>
      </c>
      <c r="C29" s="59" t="s">
        <v>734</v>
      </c>
      <c r="D29" s="60">
        <f t="shared" si="0"/>
        <v>47.990721773707676</v>
      </c>
      <c r="E29" s="60">
        <f t="shared" si="0"/>
        <v>52.009278226292324</v>
      </c>
      <c r="F29" s="62">
        <v>15931</v>
      </c>
      <c r="G29" s="62">
        <v>17265</v>
      </c>
      <c r="H29" s="64">
        <f>G29+F29</f>
        <v>33196</v>
      </c>
      <c r="I29"/>
      <c r="J29"/>
      <c r="K29"/>
      <c r="L29"/>
      <c r="M29"/>
      <c r="N29"/>
      <c r="O29"/>
      <c r="P29"/>
    </row>
    <row r="30" spans="2:16" s="39" customFormat="1" x14ac:dyDescent="0.25">
      <c r="B30" s="71" t="s">
        <v>158</v>
      </c>
      <c r="C30" s="44" t="s">
        <v>718</v>
      </c>
      <c r="D30" s="61">
        <f t="shared" si="0"/>
        <v>47.46317512274959</v>
      </c>
      <c r="E30" s="61">
        <f t="shared" si="0"/>
        <v>52.53682487725041</v>
      </c>
      <c r="F30" s="63">
        <v>1160</v>
      </c>
      <c r="G30" s="63">
        <v>1284</v>
      </c>
      <c r="H30" s="65">
        <f>G30+F30</f>
        <v>2444</v>
      </c>
      <c r="I30"/>
      <c r="J30"/>
      <c r="K30"/>
      <c r="L30"/>
      <c r="M30"/>
      <c r="N30"/>
      <c r="O30"/>
      <c r="P30"/>
    </row>
    <row r="31" spans="2:16" s="39" customFormat="1" x14ac:dyDescent="0.25">
      <c r="B31" s="70" t="s">
        <v>184</v>
      </c>
      <c r="C31" s="59" t="s">
        <v>739</v>
      </c>
      <c r="D31" s="60">
        <f t="shared" si="0"/>
        <v>46.279452839647639</v>
      </c>
      <c r="E31" s="60">
        <f t="shared" si="0"/>
        <v>53.720547160352361</v>
      </c>
      <c r="F31" s="62">
        <v>6462</v>
      </c>
      <c r="G31" s="62">
        <v>7501</v>
      </c>
      <c r="H31" s="64">
        <f>SUM(F31:G31)</f>
        <v>13963</v>
      </c>
      <c r="I31"/>
      <c r="J31"/>
      <c r="K31"/>
      <c r="L31"/>
      <c r="M31"/>
      <c r="N31"/>
      <c r="O31"/>
      <c r="P31"/>
    </row>
    <row r="32" spans="2:16" s="39" customFormat="1" x14ac:dyDescent="0.25">
      <c r="B32" s="71" t="s">
        <v>188</v>
      </c>
      <c r="C32" s="44" t="s">
        <v>740</v>
      </c>
      <c r="D32" s="61">
        <f t="shared" si="0"/>
        <v>40.987654320987652</v>
      </c>
      <c r="E32" s="61">
        <f t="shared" si="0"/>
        <v>59.012345679012348</v>
      </c>
      <c r="F32" s="63">
        <v>1162</v>
      </c>
      <c r="G32" s="63">
        <v>1673</v>
      </c>
      <c r="H32" s="65">
        <f>SUM(F32:G32)</f>
        <v>2835</v>
      </c>
      <c r="I32"/>
      <c r="J32"/>
      <c r="K32"/>
      <c r="L32"/>
      <c r="M32"/>
      <c r="N32"/>
      <c r="O32"/>
      <c r="P32"/>
    </row>
    <row r="33" spans="2:16" s="39" customFormat="1" x14ac:dyDescent="0.25">
      <c r="B33" s="70" t="s">
        <v>178</v>
      </c>
      <c r="C33" s="59" t="s">
        <v>741</v>
      </c>
      <c r="D33" s="60">
        <f t="shared" si="0"/>
        <v>37.042750110180691</v>
      </c>
      <c r="E33" s="60">
        <f t="shared" si="0"/>
        <v>62.957249889819302</v>
      </c>
      <c r="F33" s="62">
        <v>1681</v>
      </c>
      <c r="G33" s="62">
        <v>2857</v>
      </c>
      <c r="H33" s="64">
        <f>SUM(F33:G33)</f>
        <v>4538</v>
      </c>
      <c r="I33"/>
      <c r="J33"/>
      <c r="K33"/>
      <c r="L33"/>
      <c r="M33"/>
      <c r="N33"/>
      <c r="O33"/>
      <c r="P33"/>
    </row>
    <row r="34" spans="2:16" s="39" customFormat="1" x14ac:dyDescent="0.25">
      <c r="B34" s="71" t="s">
        <v>139</v>
      </c>
      <c r="C34" s="44" t="s">
        <v>742</v>
      </c>
      <c r="D34" s="61">
        <f t="shared" si="0"/>
        <v>32.526475037821484</v>
      </c>
      <c r="E34" s="61">
        <f t="shared" si="0"/>
        <v>67.473524962178516</v>
      </c>
      <c r="F34" s="63">
        <v>1935</v>
      </c>
      <c r="G34" s="63">
        <v>4014</v>
      </c>
      <c r="H34" s="65">
        <f>G34+F34</f>
        <v>5949</v>
      </c>
      <c r="I34"/>
      <c r="J34"/>
      <c r="K34"/>
      <c r="L34"/>
      <c r="M34"/>
      <c r="N34"/>
      <c r="O34"/>
      <c r="P34"/>
    </row>
    <row r="35" spans="2:16" s="39" customFormat="1" x14ac:dyDescent="0.25">
      <c r="B35" s="70" t="s">
        <v>178</v>
      </c>
      <c r="C35" s="59" t="s">
        <v>743</v>
      </c>
      <c r="D35" s="60">
        <f t="shared" si="0"/>
        <v>25.329695316052753</v>
      </c>
      <c r="E35" s="60">
        <f t="shared" si="0"/>
        <v>74.670304683947251</v>
      </c>
      <c r="F35" s="62">
        <v>1114</v>
      </c>
      <c r="G35" s="62">
        <v>3284</v>
      </c>
      <c r="H35" s="64">
        <f>SUM(F35:G35)</f>
        <v>4398</v>
      </c>
      <c r="I35"/>
      <c r="J35"/>
      <c r="K35"/>
      <c r="L35"/>
      <c r="M35"/>
      <c r="N35"/>
      <c r="O35"/>
      <c r="P35"/>
    </row>
    <row r="36" spans="2:16" ht="12.6" customHeight="1" x14ac:dyDescent="0.25">
      <c r="B36" s="29" t="s">
        <v>200</v>
      </c>
      <c r="C36" s="28"/>
      <c r="D36" s="33"/>
      <c r="E36" s="28"/>
      <c r="F36" s="28"/>
      <c r="G36" s="28"/>
      <c r="H36" s="28"/>
    </row>
    <row r="37" spans="2:16" ht="12.6" customHeight="1" x14ac:dyDescent="0.25">
      <c r="B37" s="30" t="s">
        <v>708</v>
      </c>
      <c r="C37" s="27"/>
      <c r="D37" s="34"/>
      <c r="E37" s="27"/>
      <c r="F37" s="27"/>
      <c r="G37" s="27"/>
      <c r="H37" s="27"/>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A598-D04D-4B19-81E4-82FB38E9C8CC}">
  <dimension ref="B1:C75"/>
  <sheetViews>
    <sheetView zoomScaleNormal="100" workbookViewId="0"/>
  </sheetViews>
  <sheetFormatPr defaultRowHeight="15" x14ac:dyDescent="0.25"/>
  <cols>
    <col min="2" max="2" width="47.85546875" customWidth="1"/>
    <col min="3" max="3" width="26.42578125" customWidth="1"/>
  </cols>
  <sheetData>
    <row r="1" spans="2:2" x14ac:dyDescent="0.25">
      <c r="B1" s="312" t="s">
        <v>744</v>
      </c>
    </row>
    <row r="35" spans="2:3" ht="26.45" customHeight="1" x14ac:dyDescent="0.25"/>
    <row r="44" spans="2:3" ht="25.5" x14ac:dyDescent="0.25">
      <c r="B44" s="42"/>
      <c r="C44" s="43" t="s">
        <v>745</v>
      </c>
    </row>
    <row r="45" spans="2:3" x14ac:dyDescent="0.25">
      <c r="B45" s="298" t="s">
        <v>215</v>
      </c>
      <c r="C45" s="299">
        <v>0</v>
      </c>
    </row>
    <row r="46" spans="2:3" x14ac:dyDescent="0.25">
      <c r="B46" s="298" t="s">
        <v>746</v>
      </c>
      <c r="C46" s="299">
        <v>0</v>
      </c>
    </row>
    <row r="47" spans="2:3" x14ac:dyDescent="0.25">
      <c r="B47" s="298" t="s">
        <v>747</v>
      </c>
      <c r="C47" s="299">
        <v>0</v>
      </c>
    </row>
    <row r="48" spans="2:3" x14ac:dyDescent="0.25">
      <c r="B48" s="298" t="s">
        <v>229</v>
      </c>
      <c r="C48" s="299">
        <v>0</v>
      </c>
    </row>
    <row r="49" spans="2:3" x14ac:dyDescent="0.25">
      <c r="B49" s="298" t="s">
        <v>214</v>
      </c>
      <c r="C49" s="299">
        <v>0</v>
      </c>
    </row>
    <row r="50" spans="2:3" x14ac:dyDescent="0.25">
      <c r="B50" s="298" t="s">
        <v>221</v>
      </c>
      <c r="C50" s="299">
        <v>3.2911468150674687E-2</v>
      </c>
    </row>
    <row r="51" spans="2:3" x14ac:dyDescent="0.25">
      <c r="B51" s="298" t="s">
        <v>232</v>
      </c>
      <c r="C51" s="299">
        <v>4.2256496936403973E-2</v>
      </c>
    </row>
    <row r="52" spans="2:3" x14ac:dyDescent="0.25">
      <c r="B52" s="298" t="s">
        <v>748</v>
      </c>
      <c r="C52" s="299">
        <v>0.26335726397056175</v>
      </c>
    </row>
    <row r="53" spans="2:3" x14ac:dyDescent="0.25">
      <c r="B53" s="298" t="s">
        <v>749</v>
      </c>
      <c r="C53" s="299">
        <v>0.27713021551929207</v>
      </c>
    </row>
    <row r="54" spans="2:3" x14ac:dyDescent="0.25">
      <c r="B54" s="298" t="s">
        <v>750</v>
      </c>
      <c r="C54" s="299">
        <v>0.84648257725180798</v>
      </c>
    </row>
    <row r="55" spans="2:3" x14ac:dyDescent="0.25">
      <c r="B55" s="298" t="s">
        <v>751</v>
      </c>
      <c r="C55" s="299">
        <v>1.2923711673812799</v>
      </c>
    </row>
    <row r="56" spans="2:3" x14ac:dyDescent="0.25">
      <c r="B56" s="298" t="s">
        <v>752</v>
      </c>
      <c r="C56" s="299">
        <v>2.2134999915772449</v>
      </c>
    </row>
    <row r="57" spans="2:3" x14ac:dyDescent="0.25">
      <c r="B57" s="298" t="s">
        <v>753</v>
      </c>
      <c r="C57" s="299">
        <v>2.2777026591977334</v>
      </c>
    </row>
    <row r="58" spans="2:3" x14ac:dyDescent="0.25">
      <c r="B58" s="298" t="s">
        <v>230</v>
      </c>
      <c r="C58" s="299">
        <v>2.6700918573875136</v>
      </c>
    </row>
    <row r="59" spans="2:3" x14ac:dyDescent="0.25">
      <c r="B59" s="298" t="s">
        <v>754</v>
      </c>
      <c r="C59" s="299">
        <v>3.0183192788601336</v>
      </c>
    </row>
    <row r="60" spans="2:3" x14ac:dyDescent="0.25">
      <c r="B60" s="298" t="s">
        <v>211</v>
      </c>
      <c r="C60" s="299">
        <v>4.2954224900628288</v>
      </c>
    </row>
    <row r="61" spans="2:3" x14ac:dyDescent="0.25">
      <c r="B61" s="298" t="s">
        <v>755</v>
      </c>
      <c r="C61" s="299">
        <v>5.3666717487421867</v>
      </c>
    </row>
    <row r="62" spans="2:3" x14ac:dyDescent="0.25">
      <c r="B62" s="298" t="s">
        <v>756</v>
      </c>
      <c r="C62" s="299">
        <v>16.04060131737673</v>
      </c>
    </row>
    <row r="63" spans="2:3" x14ac:dyDescent="0.25">
      <c r="B63" s="298" t="s">
        <v>227</v>
      </c>
      <c r="C63" s="299">
        <v>18.549796156086195</v>
      </c>
    </row>
    <row r="64" spans="2:3" ht="25.5" x14ac:dyDescent="0.25">
      <c r="B64" s="298" t="s">
        <v>757</v>
      </c>
      <c r="C64" s="299">
        <v>33.939959558251672</v>
      </c>
    </row>
    <row r="65" spans="2:3" x14ac:dyDescent="0.25">
      <c r="B65" s="298" t="s">
        <v>758</v>
      </c>
      <c r="C65" s="299">
        <v>47.902690248695535</v>
      </c>
    </row>
    <row r="66" spans="2:3" x14ac:dyDescent="0.25">
      <c r="B66" s="298" t="s">
        <v>759</v>
      </c>
      <c r="C66" s="299">
        <v>61.280882705684817</v>
      </c>
    </row>
    <row r="67" spans="2:3" x14ac:dyDescent="0.25">
      <c r="B67" s="298" t="s">
        <v>760</v>
      </c>
      <c r="C67" s="299">
        <v>64.028186062597271</v>
      </c>
    </row>
    <row r="68" spans="2:3" x14ac:dyDescent="0.25">
      <c r="B68" s="298" t="s">
        <v>761</v>
      </c>
      <c r="C68" s="299">
        <v>64.623773173391498</v>
      </c>
    </row>
    <row r="69" spans="2:3" x14ac:dyDescent="0.25">
      <c r="B69" s="298" t="s">
        <v>762</v>
      </c>
      <c r="C69" s="299">
        <v>66.269166501041596</v>
      </c>
    </row>
    <row r="70" spans="2:3" x14ac:dyDescent="0.25">
      <c r="B70" s="298" t="s">
        <v>763</v>
      </c>
      <c r="C70" s="299">
        <v>66.472809515155191</v>
      </c>
    </row>
    <row r="71" spans="2:3" x14ac:dyDescent="0.25">
      <c r="B71" s="298" t="s">
        <v>209</v>
      </c>
      <c r="C71" s="299">
        <v>68.366327909299187</v>
      </c>
    </row>
    <row r="72" spans="2:3" ht="14.45" customHeight="1" x14ac:dyDescent="0.25">
      <c r="B72" s="298" t="s">
        <v>764</v>
      </c>
      <c r="C72" s="299">
        <v>71.395325134198544</v>
      </c>
    </row>
    <row r="73" spans="2:3" x14ac:dyDescent="0.25">
      <c r="B73" s="298" t="s">
        <v>223</v>
      </c>
      <c r="C73" s="299">
        <v>71.958466662313072</v>
      </c>
    </row>
    <row r="74" spans="2:3" x14ac:dyDescent="0.25">
      <c r="B74" s="298" t="s">
        <v>765</v>
      </c>
      <c r="C74" s="299">
        <v>79.018783589634438</v>
      </c>
    </row>
    <row r="75" spans="2:3" ht="26.1" customHeight="1" x14ac:dyDescent="0.25">
      <c r="B75" s="405" t="s">
        <v>766</v>
      </c>
      <c r="C75" s="405"/>
    </row>
  </sheetData>
  <mergeCells count="1">
    <mergeCell ref="B75:C7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11CE4-C7BF-4BFD-BB54-1343A60920FF}">
  <dimension ref="B1:I33"/>
  <sheetViews>
    <sheetView topLeftCell="A28" workbookViewId="0"/>
  </sheetViews>
  <sheetFormatPr defaultRowHeight="15" x14ac:dyDescent="0.25"/>
  <cols>
    <col min="2" max="2" width="22.85546875" style="15" customWidth="1"/>
    <col min="3" max="3" width="10.42578125" style="39" customWidth="1"/>
    <col min="4" max="4" width="23.28515625" style="15" customWidth="1"/>
    <col min="5" max="7" width="10.42578125" style="39" customWidth="1"/>
    <col min="8" max="8" width="24.85546875" customWidth="1"/>
    <col min="9" max="9" width="29.5703125" customWidth="1"/>
    <col min="10" max="10" width="79" customWidth="1"/>
  </cols>
  <sheetData>
    <row r="1" spans="2:9" x14ac:dyDescent="0.25">
      <c r="B1" s="312" t="s">
        <v>234</v>
      </c>
      <c r="C1" s="125"/>
      <c r="D1" s="230"/>
      <c r="E1" s="125"/>
      <c r="F1" s="125"/>
      <c r="G1" s="125"/>
      <c r="H1" s="1"/>
      <c r="I1" s="1"/>
    </row>
    <row r="2" spans="2:9" x14ac:dyDescent="0.25">
      <c r="B2" s="230"/>
      <c r="C2" s="125"/>
      <c r="D2" s="230"/>
      <c r="E2" s="125"/>
      <c r="F2" s="125"/>
      <c r="G2" s="125"/>
      <c r="H2" s="1"/>
      <c r="I2" s="1"/>
    </row>
    <row r="3" spans="2:9" ht="45" customHeight="1" x14ac:dyDescent="0.25">
      <c r="B3" s="240" t="s">
        <v>204</v>
      </c>
      <c r="C3" s="195" t="s">
        <v>103</v>
      </c>
      <c r="D3" s="240" t="s">
        <v>206</v>
      </c>
      <c r="E3" s="195" t="s">
        <v>207</v>
      </c>
      <c r="F3" s="195" t="s">
        <v>235</v>
      </c>
      <c r="G3" s="195" t="s">
        <v>236</v>
      </c>
      <c r="H3" s="240" t="s">
        <v>237</v>
      </c>
      <c r="I3" s="358" t="s">
        <v>238</v>
      </c>
    </row>
    <row r="4" spans="2:9" ht="38.25" x14ac:dyDescent="0.25">
      <c r="B4" s="241" t="s">
        <v>182</v>
      </c>
      <c r="C4" s="242">
        <v>4251</v>
      </c>
      <c r="D4" s="244" t="s">
        <v>225</v>
      </c>
      <c r="E4" s="242">
        <v>6211</v>
      </c>
      <c r="F4" s="242">
        <v>85.5</v>
      </c>
      <c r="G4" s="243">
        <v>46906</v>
      </c>
      <c r="H4" s="244" t="s">
        <v>239</v>
      </c>
      <c r="I4" s="244" t="s">
        <v>240</v>
      </c>
    </row>
    <row r="5" spans="2:9" ht="38.25" x14ac:dyDescent="0.25">
      <c r="B5" s="241" t="s">
        <v>182</v>
      </c>
      <c r="C5" s="242">
        <v>4251</v>
      </c>
      <c r="D5" s="244" t="s">
        <v>231</v>
      </c>
      <c r="E5" s="242">
        <v>1421</v>
      </c>
      <c r="F5" s="242">
        <v>80.900000000000006</v>
      </c>
      <c r="G5" s="243">
        <v>17758</v>
      </c>
      <c r="H5" s="244" t="s">
        <v>239</v>
      </c>
      <c r="I5" s="244" t="s">
        <v>240</v>
      </c>
    </row>
    <row r="6" spans="2:9" ht="45" customHeight="1" x14ac:dyDescent="0.25">
      <c r="B6" s="241" t="s">
        <v>180</v>
      </c>
      <c r="C6" s="242">
        <v>4271</v>
      </c>
      <c r="D6" s="244" t="s">
        <v>221</v>
      </c>
      <c r="E6" s="242">
        <v>6214</v>
      </c>
      <c r="F6" s="242">
        <v>87.6</v>
      </c>
      <c r="G6" s="243">
        <v>33420</v>
      </c>
      <c r="H6" s="244" t="s">
        <v>241</v>
      </c>
      <c r="I6" s="244"/>
    </row>
    <row r="7" spans="2:9" ht="27.6" customHeight="1" x14ac:dyDescent="0.25">
      <c r="B7" s="241" t="s">
        <v>139</v>
      </c>
      <c r="C7" s="242">
        <v>6931</v>
      </c>
      <c r="D7" s="244" t="s">
        <v>230</v>
      </c>
      <c r="E7" s="242">
        <v>5991</v>
      </c>
      <c r="F7" s="242">
        <v>83.4</v>
      </c>
      <c r="G7" s="243">
        <v>12853</v>
      </c>
      <c r="H7" s="245"/>
      <c r="I7" s="244" t="s">
        <v>242</v>
      </c>
    </row>
    <row r="8" spans="2:9" ht="32.450000000000003" customHeight="1" x14ac:dyDescent="0.25">
      <c r="B8" s="241" t="s">
        <v>190</v>
      </c>
      <c r="C8" s="242">
        <v>6970</v>
      </c>
      <c r="D8" s="244" t="s">
        <v>215</v>
      </c>
      <c r="E8" s="242">
        <v>3613</v>
      </c>
      <c r="F8" s="242">
        <v>96.4</v>
      </c>
      <c r="G8" s="243">
        <v>12094</v>
      </c>
      <c r="H8" s="245"/>
      <c r="I8" s="244" t="s">
        <v>243</v>
      </c>
    </row>
    <row r="9" spans="2:9" ht="33.6" customHeight="1" x14ac:dyDescent="0.25">
      <c r="B9" s="241" t="s">
        <v>198</v>
      </c>
      <c r="C9" s="242">
        <v>8010</v>
      </c>
      <c r="D9" s="244" t="s">
        <v>210</v>
      </c>
      <c r="E9" s="242">
        <v>2411</v>
      </c>
      <c r="F9" s="242">
        <v>97.6</v>
      </c>
      <c r="G9" s="243">
        <v>13116</v>
      </c>
      <c r="H9" s="245"/>
      <c r="I9" s="244" t="s">
        <v>244</v>
      </c>
    </row>
    <row r="10" spans="2:9" ht="29.45" customHeight="1" x14ac:dyDescent="0.25">
      <c r="B10" s="241" t="s">
        <v>198</v>
      </c>
      <c r="C10" s="242">
        <v>8010</v>
      </c>
      <c r="D10" s="244" t="s">
        <v>212</v>
      </c>
      <c r="E10" s="242">
        <v>4211</v>
      </c>
      <c r="F10" s="242">
        <v>97.2</v>
      </c>
      <c r="G10" s="243">
        <v>49446</v>
      </c>
      <c r="H10" s="244" t="s">
        <v>245</v>
      </c>
      <c r="I10" s="244" t="s">
        <v>246</v>
      </c>
    </row>
    <row r="11" spans="2:9" ht="38.25" x14ac:dyDescent="0.25">
      <c r="B11" s="241" t="s">
        <v>192</v>
      </c>
      <c r="C11" s="242">
        <v>8021</v>
      </c>
      <c r="D11" s="244" t="s">
        <v>218</v>
      </c>
      <c r="E11" s="242">
        <v>4221</v>
      </c>
      <c r="F11" s="242">
        <v>92.9</v>
      </c>
      <c r="G11" s="243">
        <v>49520</v>
      </c>
      <c r="H11" s="244" t="s">
        <v>246</v>
      </c>
      <c r="I11" s="244"/>
    </row>
    <row r="12" spans="2:9" ht="30.6" customHeight="1" x14ac:dyDescent="0.25">
      <c r="B12" s="241" t="s">
        <v>192</v>
      </c>
      <c r="C12" s="242">
        <v>8021</v>
      </c>
      <c r="D12" s="244" t="s">
        <v>226</v>
      </c>
      <c r="E12" s="242">
        <v>2412</v>
      </c>
      <c r="F12" s="242">
        <v>85.4</v>
      </c>
      <c r="G12" s="243">
        <v>135851</v>
      </c>
      <c r="H12" s="245"/>
      <c r="I12" s="244" t="s">
        <v>244</v>
      </c>
    </row>
    <row r="13" spans="2:9" ht="38.25" x14ac:dyDescent="0.25">
      <c r="B13" s="241" t="s">
        <v>146</v>
      </c>
      <c r="C13" s="242">
        <v>8022</v>
      </c>
      <c r="D13" s="244" t="s">
        <v>218</v>
      </c>
      <c r="E13" s="242">
        <v>4221</v>
      </c>
      <c r="F13" s="242">
        <v>82.1</v>
      </c>
      <c r="G13" s="243">
        <v>20846</v>
      </c>
      <c r="H13" s="244" t="s">
        <v>246</v>
      </c>
      <c r="I13" s="244"/>
    </row>
    <row r="14" spans="2:9" ht="38.25" x14ac:dyDescent="0.25">
      <c r="B14" s="241" t="s">
        <v>158</v>
      </c>
      <c r="C14" s="242">
        <v>8023</v>
      </c>
      <c r="D14" s="244" t="s">
        <v>218</v>
      </c>
      <c r="E14" s="242">
        <v>4221</v>
      </c>
      <c r="F14" s="242">
        <v>88</v>
      </c>
      <c r="G14" s="243">
        <v>14754</v>
      </c>
      <c r="H14" s="244" t="s">
        <v>247</v>
      </c>
      <c r="I14" s="244"/>
    </row>
    <row r="15" spans="2:9" ht="33" customHeight="1" x14ac:dyDescent="0.25">
      <c r="B15" s="241" t="s">
        <v>158</v>
      </c>
      <c r="C15" s="242">
        <v>8023</v>
      </c>
      <c r="D15" s="244" t="s">
        <v>226</v>
      </c>
      <c r="E15" s="242">
        <v>2412</v>
      </c>
      <c r="F15" s="242">
        <v>84</v>
      </c>
      <c r="G15" s="243">
        <v>19288</v>
      </c>
      <c r="H15" s="245"/>
      <c r="I15" s="244" t="s">
        <v>244</v>
      </c>
    </row>
    <row r="16" spans="2:9" ht="33" customHeight="1" x14ac:dyDescent="0.25">
      <c r="B16" s="241" t="s">
        <v>178</v>
      </c>
      <c r="C16" s="242">
        <v>8401</v>
      </c>
      <c r="D16" s="244" t="s">
        <v>209</v>
      </c>
      <c r="E16" s="242">
        <v>2541</v>
      </c>
      <c r="F16" s="242">
        <v>98.9</v>
      </c>
      <c r="G16" s="243">
        <v>17017</v>
      </c>
      <c r="H16" s="245"/>
      <c r="I16" s="244" t="s">
        <v>248</v>
      </c>
    </row>
    <row r="17" spans="2:9" ht="33" customHeight="1" x14ac:dyDescent="0.25">
      <c r="B17" s="241" t="s">
        <v>178</v>
      </c>
      <c r="C17" s="242">
        <v>8401</v>
      </c>
      <c r="D17" s="244" t="s">
        <v>216</v>
      </c>
      <c r="E17" s="242">
        <v>5421</v>
      </c>
      <c r="F17" s="242">
        <v>92.4</v>
      </c>
      <c r="G17" s="243">
        <v>18338</v>
      </c>
      <c r="H17" s="245"/>
      <c r="I17" s="244" t="s">
        <v>249</v>
      </c>
    </row>
    <row r="18" spans="2:9" ht="33" customHeight="1" x14ac:dyDescent="0.25">
      <c r="B18" s="241" t="s">
        <v>178</v>
      </c>
      <c r="C18" s="242">
        <v>8401</v>
      </c>
      <c r="D18" s="244" t="s">
        <v>219</v>
      </c>
      <c r="E18" s="242">
        <v>4114</v>
      </c>
      <c r="F18" s="242">
        <v>89.9</v>
      </c>
      <c r="G18" s="243">
        <v>23129</v>
      </c>
      <c r="H18" s="245"/>
      <c r="I18" s="244" t="s">
        <v>248</v>
      </c>
    </row>
    <row r="19" spans="2:9" ht="33" customHeight="1" x14ac:dyDescent="0.25">
      <c r="B19" s="241" t="s">
        <v>178</v>
      </c>
      <c r="C19" s="242">
        <v>8401</v>
      </c>
      <c r="D19" s="244" t="s">
        <v>220</v>
      </c>
      <c r="E19" s="242">
        <v>5311</v>
      </c>
      <c r="F19" s="242">
        <v>89.8</v>
      </c>
      <c r="G19" s="243">
        <v>18804</v>
      </c>
      <c r="H19" s="245"/>
      <c r="I19" s="244" t="s">
        <v>249</v>
      </c>
    </row>
    <row r="20" spans="2:9" ht="33" customHeight="1" x14ac:dyDescent="0.25">
      <c r="B20" s="241" t="s">
        <v>178</v>
      </c>
      <c r="C20" s="242">
        <v>8401</v>
      </c>
      <c r="D20" s="244" t="s">
        <v>217</v>
      </c>
      <c r="E20" s="242">
        <v>2544</v>
      </c>
      <c r="F20" s="242">
        <v>87.9</v>
      </c>
      <c r="G20" s="243">
        <v>176597</v>
      </c>
      <c r="H20" s="245"/>
      <c r="I20" s="244" t="s">
        <v>248</v>
      </c>
    </row>
    <row r="21" spans="2:9" ht="33" customHeight="1" x14ac:dyDescent="0.25">
      <c r="B21" s="241" t="s">
        <v>178</v>
      </c>
      <c r="C21" s="242">
        <v>8401</v>
      </c>
      <c r="D21" s="244" t="s">
        <v>223</v>
      </c>
      <c r="E21" s="242">
        <v>2543</v>
      </c>
      <c r="F21" s="242">
        <v>86.6</v>
      </c>
      <c r="G21" s="243">
        <v>15312</v>
      </c>
      <c r="H21" s="245"/>
      <c r="I21" s="244" t="s">
        <v>248</v>
      </c>
    </row>
    <row r="22" spans="2:9" ht="33" customHeight="1" x14ac:dyDescent="0.25">
      <c r="B22" s="241" t="s">
        <v>163</v>
      </c>
      <c r="C22" s="242">
        <v>8511</v>
      </c>
      <c r="D22" s="244" t="s">
        <v>216</v>
      </c>
      <c r="E22" s="242">
        <v>5421</v>
      </c>
      <c r="F22" s="242">
        <v>95.9</v>
      </c>
      <c r="G22" s="243">
        <v>27723</v>
      </c>
      <c r="H22" s="245" t="s">
        <v>249</v>
      </c>
      <c r="I22" s="244"/>
    </row>
    <row r="23" spans="2:9" ht="33" customHeight="1" x14ac:dyDescent="0.25">
      <c r="B23" s="241" t="s">
        <v>163</v>
      </c>
      <c r="C23" s="242">
        <v>8511</v>
      </c>
      <c r="D23" s="244" t="s">
        <v>217</v>
      </c>
      <c r="E23" s="242">
        <v>2544</v>
      </c>
      <c r="F23" s="242">
        <v>95.6</v>
      </c>
      <c r="G23" s="243">
        <v>12167</v>
      </c>
      <c r="H23" s="245"/>
      <c r="I23" s="244" t="s">
        <v>248</v>
      </c>
    </row>
    <row r="24" spans="2:9" ht="33" customHeight="1" x14ac:dyDescent="0.25">
      <c r="B24" s="241" t="s">
        <v>167</v>
      </c>
      <c r="C24" s="242">
        <v>8520</v>
      </c>
      <c r="D24" s="244" t="s">
        <v>227</v>
      </c>
      <c r="E24" s="242">
        <v>3112</v>
      </c>
      <c r="F24" s="242">
        <v>85.3</v>
      </c>
      <c r="G24" s="243">
        <v>13738</v>
      </c>
      <c r="H24" s="245"/>
      <c r="I24" s="244" t="s">
        <v>249</v>
      </c>
    </row>
    <row r="25" spans="2:9" ht="89.25" x14ac:dyDescent="0.25">
      <c r="B25" s="241" t="s">
        <v>184</v>
      </c>
      <c r="C25" s="242">
        <v>8531</v>
      </c>
      <c r="D25" s="244" t="s">
        <v>211</v>
      </c>
      <c r="E25" s="242">
        <v>4232</v>
      </c>
      <c r="F25" s="242">
        <v>97.5</v>
      </c>
      <c r="G25" s="243">
        <v>23400</v>
      </c>
      <c r="H25" s="244" t="s">
        <v>249</v>
      </c>
      <c r="I25" s="244" t="s">
        <v>250</v>
      </c>
    </row>
    <row r="26" spans="2:9" ht="27.6" customHeight="1" x14ac:dyDescent="0.25">
      <c r="B26" s="241" t="s">
        <v>186</v>
      </c>
      <c r="C26" s="242">
        <v>8539</v>
      </c>
      <c r="D26" s="244" t="s">
        <v>232</v>
      </c>
      <c r="E26" s="242">
        <v>2723</v>
      </c>
      <c r="F26" s="242">
        <v>80.599999999999994</v>
      </c>
      <c r="G26" s="243">
        <v>14205</v>
      </c>
      <c r="H26" s="245"/>
      <c r="I26" s="244" t="s">
        <v>249</v>
      </c>
    </row>
    <row r="27" spans="2:9" ht="30.6" customHeight="1" x14ac:dyDescent="0.25">
      <c r="B27" s="241" t="s">
        <v>188</v>
      </c>
      <c r="C27" s="242">
        <v>8601</v>
      </c>
      <c r="D27" s="244" t="s">
        <v>217</v>
      </c>
      <c r="E27" s="242">
        <v>2544</v>
      </c>
      <c r="F27" s="242">
        <v>88.3</v>
      </c>
      <c r="G27" s="243">
        <v>34393</v>
      </c>
      <c r="H27" s="245"/>
      <c r="I27" s="244" t="s">
        <v>248</v>
      </c>
    </row>
    <row r="28" spans="2:9" ht="25.5" x14ac:dyDescent="0.25">
      <c r="B28" s="241" t="s">
        <v>188</v>
      </c>
      <c r="C28" s="242">
        <v>8601</v>
      </c>
      <c r="D28" s="244" t="s">
        <v>222</v>
      </c>
      <c r="E28" s="242">
        <v>4233</v>
      </c>
      <c r="F28" s="242">
        <v>87.2</v>
      </c>
      <c r="G28" s="243">
        <v>59367</v>
      </c>
      <c r="H28" s="245"/>
      <c r="I28" s="244" t="s">
        <v>251</v>
      </c>
    </row>
    <row r="29" spans="2:9" ht="74.45" customHeight="1" x14ac:dyDescent="0.25">
      <c r="B29" s="241" t="s">
        <v>188</v>
      </c>
      <c r="C29" s="242">
        <v>8601</v>
      </c>
      <c r="D29" s="244" t="s">
        <v>224</v>
      </c>
      <c r="E29" s="242">
        <v>4231</v>
      </c>
      <c r="F29" s="242">
        <v>86.5</v>
      </c>
      <c r="G29" s="243">
        <v>62122</v>
      </c>
      <c r="H29" s="244" t="s">
        <v>252</v>
      </c>
      <c r="I29" s="244"/>
    </row>
    <row r="30" spans="2:9" ht="25.5" x14ac:dyDescent="0.25">
      <c r="B30" s="241" t="s">
        <v>196</v>
      </c>
      <c r="C30" s="242">
        <v>8710</v>
      </c>
      <c r="D30" s="244" t="s">
        <v>212</v>
      </c>
      <c r="E30" s="242">
        <v>4211</v>
      </c>
      <c r="F30" s="242">
        <v>96</v>
      </c>
      <c r="G30" s="243">
        <v>84074</v>
      </c>
      <c r="H30" s="244" t="s">
        <v>245</v>
      </c>
      <c r="I30" s="244"/>
    </row>
    <row r="31" spans="2:9" ht="25.5" x14ac:dyDescent="0.25">
      <c r="B31" s="241" t="s">
        <v>194</v>
      </c>
      <c r="C31" s="242">
        <v>9511</v>
      </c>
      <c r="D31" s="244" t="s">
        <v>214</v>
      </c>
      <c r="E31" s="242">
        <v>4511</v>
      </c>
      <c r="F31" s="242">
        <v>97.2</v>
      </c>
      <c r="G31" s="243">
        <v>28182</v>
      </c>
      <c r="H31" s="244" t="s">
        <v>253</v>
      </c>
      <c r="I31" s="244"/>
    </row>
    <row r="32" spans="2:9" ht="25.5" x14ac:dyDescent="0.25">
      <c r="B32" s="246" t="s">
        <v>194</v>
      </c>
      <c r="C32" s="247">
        <v>9511</v>
      </c>
      <c r="D32" s="249" t="s">
        <v>229</v>
      </c>
      <c r="E32" s="247">
        <v>3911</v>
      </c>
      <c r="F32" s="247">
        <v>83.5</v>
      </c>
      <c r="G32" s="248">
        <v>51530</v>
      </c>
      <c r="H32" s="249" t="s">
        <v>253</v>
      </c>
      <c r="I32" s="249"/>
    </row>
    <row r="33" spans="2:9" ht="24.95" customHeight="1" x14ac:dyDescent="0.25">
      <c r="B33" s="388" t="s">
        <v>254</v>
      </c>
      <c r="C33" s="388"/>
      <c r="D33" s="388"/>
      <c r="E33" s="388"/>
      <c r="F33" s="388"/>
      <c r="G33" s="388"/>
      <c r="H33" s="388"/>
      <c r="I33" s="388"/>
    </row>
  </sheetData>
  <mergeCells count="1">
    <mergeCell ref="B33:I33"/>
  </mergeCells>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DB2DA-617A-487C-BA69-1EABCDF455F3}">
  <dimension ref="B1:C76"/>
  <sheetViews>
    <sheetView zoomScaleNormal="100" workbookViewId="0">
      <selection activeCell="B1" sqref="B1"/>
    </sheetView>
  </sheetViews>
  <sheetFormatPr defaultRowHeight="15" x14ac:dyDescent="0.25"/>
  <cols>
    <col min="2" max="2" width="47.85546875" customWidth="1"/>
    <col min="3" max="3" width="26.42578125" customWidth="1"/>
  </cols>
  <sheetData>
    <row r="1" spans="2:2" x14ac:dyDescent="0.25">
      <c r="B1" s="312" t="s">
        <v>767</v>
      </c>
    </row>
    <row r="44" spans="2:3" x14ac:dyDescent="0.25">
      <c r="B44" s="42"/>
      <c r="C44" s="43" t="s">
        <v>768</v>
      </c>
    </row>
    <row r="45" spans="2:3" x14ac:dyDescent="0.25">
      <c r="B45" s="298" t="s">
        <v>769</v>
      </c>
      <c r="C45" s="302">
        <v>23.273273273273272</v>
      </c>
    </row>
    <row r="46" spans="2:3" ht="25.5" x14ac:dyDescent="0.25">
      <c r="B46" s="298" t="s">
        <v>757</v>
      </c>
      <c r="C46" s="300">
        <v>28.143308964587543</v>
      </c>
    </row>
    <row r="47" spans="2:3" x14ac:dyDescent="0.25">
      <c r="B47" s="298" t="s">
        <v>747</v>
      </c>
      <c r="C47" s="300">
        <v>31.823042719648786</v>
      </c>
    </row>
    <row r="48" spans="2:3" x14ac:dyDescent="0.25">
      <c r="B48" s="298" t="s">
        <v>756</v>
      </c>
      <c r="C48" s="301">
        <v>32.885839814078878</v>
      </c>
    </row>
    <row r="49" spans="2:3" x14ac:dyDescent="0.25">
      <c r="B49" s="298" t="s">
        <v>762</v>
      </c>
      <c r="C49" s="300">
        <v>33.306588148693415</v>
      </c>
    </row>
    <row r="50" spans="2:3" x14ac:dyDescent="0.25">
      <c r="B50" s="298" t="s">
        <v>770</v>
      </c>
      <c r="C50" s="300">
        <v>39.015475542421655</v>
      </c>
    </row>
    <row r="51" spans="2:3" x14ac:dyDescent="0.25">
      <c r="B51" s="298" t="s">
        <v>771</v>
      </c>
      <c r="C51" s="300">
        <v>41.167083355497631</v>
      </c>
    </row>
    <row r="52" spans="2:3" x14ac:dyDescent="0.25">
      <c r="B52" s="298" t="s">
        <v>229</v>
      </c>
      <c r="C52" s="300">
        <v>41.639496972519794</v>
      </c>
    </row>
    <row r="53" spans="2:3" x14ac:dyDescent="0.25">
      <c r="B53" s="298" t="s">
        <v>764</v>
      </c>
      <c r="C53" s="300">
        <v>45.638165345413363</v>
      </c>
    </row>
    <row r="54" spans="2:3" x14ac:dyDescent="0.25">
      <c r="B54" s="298" t="s">
        <v>215</v>
      </c>
      <c r="C54" s="300">
        <v>46.385442514474775</v>
      </c>
    </row>
    <row r="55" spans="2:3" x14ac:dyDescent="0.25">
      <c r="B55" s="298" t="s">
        <v>227</v>
      </c>
      <c r="C55" s="300">
        <v>46.991195517718111</v>
      </c>
    </row>
    <row r="56" spans="2:3" x14ac:dyDescent="0.25">
      <c r="B56" s="298" t="s">
        <v>754</v>
      </c>
      <c r="C56" s="300">
        <v>47.349443135886474</v>
      </c>
    </row>
    <row r="57" spans="2:3" x14ac:dyDescent="0.25">
      <c r="B57" s="298" t="s">
        <v>772</v>
      </c>
      <c r="C57" s="300">
        <v>48.27541092794786</v>
      </c>
    </row>
    <row r="58" spans="2:3" x14ac:dyDescent="0.25">
      <c r="B58" s="298" t="s">
        <v>755</v>
      </c>
      <c r="C58" s="300">
        <v>49.412930771576704</v>
      </c>
    </row>
    <row r="59" spans="2:3" x14ac:dyDescent="0.25">
      <c r="B59" s="298" t="s">
        <v>761</v>
      </c>
      <c r="C59" s="300">
        <v>49.84452566690306</v>
      </c>
    </row>
    <row r="60" spans="2:3" x14ac:dyDescent="0.25">
      <c r="B60" s="298" t="s">
        <v>751</v>
      </c>
      <c r="C60" s="300">
        <v>50.214375278081135</v>
      </c>
    </row>
    <row r="61" spans="2:3" x14ac:dyDescent="0.25">
      <c r="B61" s="298" t="s">
        <v>214</v>
      </c>
      <c r="C61" s="300">
        <v>51.64106021360395</v>
      </c>
    </row>
    <row r="62" spans="2:3" x14ac:dyDescent="0.25">
      <c r="B62" s="298" t="s">
        <v>232</v>
      </c>
      <c r="C62" s="300">
        <v>53.417329485464919</v>
      </c>
    </row>
    <row r="63" spans="2:3" x14ac:dyDescent="0.25">
      <c r="B63" s="298" t="s">
        <v>760</v>
      </c>
      <c r="C63" s="300">
        <v>54.560387308723094</v>
      </c>
    </row>
    <row r="64" spans="2:3" x14ac:dyDescent="0.25">
      <c r="B64" s="298" t="s">
        <v>209</v>
      </c>
      <c r="C64" s="300">
        <v>55.113669740938732</v>
      </c>
    </row>
    <row r="65" spans="2:3" x14ac:dyDescent="0.25">
      <c r="B65" s="298" t="s">
        <v>211</v>
      </c>
      <c r="C65" s="300">
        <v>56.778357124540555</v>
      </c>
    </row>
    <row r="66" spans="2:3" x14ac:dyDescent="0.25">
      <c r="B66" s="298" t="s">
        <v>750</v>
      </c>
      <c r="C66" s="300">
        <v>56.817808444225406</v>
      </c>
    </row>
    <row r="67" spans="2:3" x14ac:dyDescent="0.25">
      <c r="B67" s="298" t="s">
        <v>746</v>
      </c>
      <c r="C67" s="300">
        <v>60.124949359261393</v>
      </c>
    </row>
    <row r="68" spans="2:3" x14ac:dyDescent="0.25">
      <c r="B68" s="298" t="s">
        <v>222</v>
      </c>
      <c r="C68" s="300">
        <v>60.298155478817485</v>
      </c>
    </row>
    <row r="69" spans="2:3" x14ac:dyDescent="0.25">
      <c r="B69" s="298" t="s">
        <v>753</v>
      </c>
      <c r="C69" s="300">
        <v>65.183933027449086</v>
      </c>
    </row>
    <row r="70" spans="2:3" x14ac:dyDescent="0.25">
      <c r="B70" s="298" t="s">
        <v>759</v>
      </c>
      <c r="C70" s="300">
        <v>67.366906474820141</v>
      </c>
    </row>
    <row r="71" spans="2:3" x14ac:dyDescent="0.25">
      <c r="B71" s="298" t="s">
        <v>773</v>
      </c>
      <c r="C71" s="300">
        <v>68.144232072658255</v>
      </c>
    </row>
    <row r="72" spans="2:3" x14ac:dyDescent="0.25">
      <c r="B72" s="298" t="s">
        <v>748</v>
      </c>
      <c r="C72" s="300">
        <v>70.596508944027704</v>
      </c>
    </row>
    <row r="73" spans="2:3" x14ac:dyDescent="0.25">
      <c r="B73" s="298" t="s">
        <v>774</v>
      </c>
      <c r="C73" s="300">
        <v>71.152465294399235</v>
      </c>
    </row>
    <row r="74" spans="2:3" x14ac:dyDescent="0.25">
      <c r="B74" s="298" t="s">
        <v>763</v>
      </c>
      <c r="C74" s="300">
        <v>79.63041502574977</v>
      </c>
    </row>
    <row r="75" spans="2:3" s="185" customFormat="1" ht="23.45" customHeight="1" x14ac:dyDescent="0.2">
      <c r="B75" s="406" t="s">
        <v>766</v>
      </c>
      <c r="C75" s="406"/>
    </row>
    <row r="76" spans="2:3" s="185" customFormat="1" ht="41.45" customHeight="1" x14ac:dyDescent="0.2">
      <c r="B76" s="407" t="s">
        <v>775</v>
      </c>
      <c r="C76" s="407"/>
    </row>
  </sheetData>
  <mergeCells count="2">
    <mergeCell ref="B75:C75"/>
    <mergeCell ref="B76:C76"/>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3396F-B42C-412A-8F9C-1E6941BCFBDC}">
  <dimension ref="B1:C75"/>
  <sheetViews>
    <sheetView zoomScale="95" zoomScaleNormal="95" workbookViewId="0">
      <selection activeCell="B1" sqref="B1"/>
    </sheetView>
  </sheetViews>
  <sheetFormatPr defaultRowHeight="15" x14ac:dyDescent="0.25"/>
  <cols>
    <col min="2" max="2" width="47.85546875" customWidth="1"/>
    <col min="3" max="3" width="26.42578125" customWidth="1"/>
  </cols>
  <sheetData>
    <row r="1" spans="2:2" x14ac:dyDescent="0.25">
      <c r="B1" s="312" t="s">
        <v>776</v>
      </c>
    </row>
    <row r="44" spans="2:3" x14ac:dyDescent="0.25">
      <c r="B44" s="42"/>
      <c r="C44" s="43" t="s">
        <v>777</v>
      </c>
    </row>
    <row r="45" spans="2:3" x14ac:dyDescent="0.25">
      <c r="B45" s="299" t="s">
        <v>778</v>
      </c>
      <c r="C45" s="299">
        <v>2.3066485753052914</v>
      </c>
    </row>
    <row r="46" spans="2:3" x14ac:dyDescent="0.25">
      <c r="B46" s="299" t="s">
        <v>779</v>
      </c>
      <c r="C46" s="299">
        <v>9.2008388737673457</v>
      </c>
    </row>
    <row r="47" spans="2:3" x14ac:dyDescent="0.25">
      <c r="B47" s="299" t="s">
        <v>780</v>
      </c>
      <c r="C47" s="299">
        <v>11.169389834345873</v>
      </c>
    </row>
    <row r="48" spans="2:3" x14ac:dyDescent="0.25">
      <c r="B48" s="299" t="s">
        <v>781</v>
      </c>
      <c r="C48" s="299">
        <v>13.109966714815046</v>
      </c>
    </row>
    <row r="49" spans="2:3" x14ac:dyDescent="0.25">
      <c r="B49" s="299" t="s">
        <v>782</v>
      </c>
      <c r="C49" s="299">
        <v>15.775894664264584</v>
      </c>
    </row>
    <row r="50" spans="2:3" x14ac:dyDescent="0.25">
      <c r="B50" s="299" t="s">
        <v>783</v>
      </c>
      <c r="C50" s="299">
        <v>16.228775692582666</v>
      </c>
    </row>
    <row r="51" spans="2:3" x14ac:dyDescent="0.25">
      <c r="B51" s="299" t="s">
        <v>784</v>
      </c>
      <c r="C51" s="299">
        <v>16.590616590616591</v>
      </c>
    </row>
    <row r="52" spans="2:3" x14ac:dyDescent="0.25">
      <c r="B52" s="299" t="s">
        <v>785</v>
      </c>
      <c r="C52" s="299">
        <v>17.067326273479168</v>
      </c>
    </row>
    <row r="53" spans="2:3" x14ac:dyDescent="0.25">
      <c r="B53" s="299" t="s">
        <v>786</v>
      </c>
      <c r="C53" s="299">
        <v>17.287848089337039</v>
      </c>
    </row>
    <row r="54" spans="2:3" x14ac:dyDescent="0.25">
      <c r="B54" s="299" t="s">
        <v>787</v>
      </c>
      <c r="C54" s="299">
        <v>17.578604831584165</v>
      </c>
    </row>
    <row r="55" spans="2:3" x14ac:dyDescent="0.25">
      <c r="B55" s="299" t="s">
        <v>788</v>
      </c>
      <c r="C55" s="299">
        <v>19.436844505243958</v>
      </c>
    </row>
    <row r="56" spans="2:3" x14ac:dyDescent="0.25">
      <c r="B56" s="299" t="s">
        <v>789</v>
      </c>
      <c r="C56" s="299">
        <v>20.512640449438202</v>
      </c>
    </row>
    <row r="57" spans="2:3" x14ac:dyDescent="0.25">
      <c r="B57" s="299" t="s">
        <v>790</v>
      </c>
      <c r="C57" s="299">
        <v>20.790073436312991</v>
      </c>
    </row>
    <row r="58" spans="2:3" x14ac:dyDescent="0.25">
      <c r="B58" s="299" t="s">
        <v>791</v>
      </c>
      <c r="C58" s="299">
        <v>22.340110248355167</v>
      </c>
    </row>
    <row r="59" spans="2:3" x14ac:dyDescent="0.25">
      <c r="B59" s="299" t="s">
        <v>792</v>
      </c>
      <c r="C59" s="299">
        <v>24.19170243204578</v>
      </c>
    </row>
    <row r="60" spans="2:3" x14ac:dyDescent="0.25">
      <c r="B60" s="299" t="s">
        <v>793</v>
      </c>
      <c r="C60" s="299">
        <v>24.596546767825629</v>
      </c>
    </row>
    <row r="61" spans="2:3" x14ac:dyDescent="0.25">
      <c r="B61" s="299" t="s">
        <v>794</v>
      </c>
      <c r="C61" s="299">
        <v>29.281203681791574</v>
      </c>
    </row>
    <row r="62" spans="2:3" x14ac:dyDescent="0.25">
      <c r="B62" s="299" t="s">
        <v>795</v>
      </c>
      <c r="C62" s="299">
        <v>33.181025172385148</v>
      </c>
    </row>
    <row r="63" spans="2:3" x14ac:dyDescent="0.25">
      <c r="B63" s="299" t="s">
        <v>796</v>
      </c>
      <c r="C63" s="299">
        <v>33.484860158717929</v>
      </c>
    </row>
    <row r="64" spans="2:3" x14ac:dyDescent="0.25">
      <c r="B64" s="299" t="s">
        <v>797</v>
      </c>
      <c r="C64" s="299">
        <v>35.765349032800678</v>
      </c>
    </row>
    <row r="65" spans="2:3" x14ac:dyDescent="0.25">
      <c r="B65" s="299" t="s">
        <v>798</v>
      </c>
      <c r="C65" s="299">
        <v>37.016698483008945</v>
      </c>
    </row>
    <row r="66" spans="2:3" x14ac:dyDescent="0.25">
      <c r="B66" s="299" t="s">
        <v>799</v>
      </c>
      <c r="C66" s="299">
        <v>68.852258852258856</v>
      </c>
    </row>
    <row r="67" spans="2:3" x14ac:dyDescent="0.25">
      <c r="B67" s="299" t="s">
        <v>800</v>
      </c>
      <c r="C67" s="299">
        <v>80.523706228695374</v>
      </c>
    </row>
    <row r="68" spans="2:3" x14ac:dyDescent="0.25">
      <c r="B68" s="299" t="s">
        <v>801</v>
      </c>
      <c r="C68" s="299">
        <v>83.129995793016406</v>
      </c>
    </row>
    <row r="69" spans="2:3" x14ac:dyDescent="0.25">
      <c r="B69" s="299" t="s">
        <v>802</v>
      </c>
      <c r="C69" s="299">
        <v>90.643609910238382</v>
      </c>
    </row>
    <row r="70" spans="2:3" x14ac:dyDescent="0.25">
      <c r="B70" s="299" t="s">
        <v>803</v>
      </c>
      <c r="C70" s="299">
        <v>91.130746744618648</v>
      </c>
    </row>
    <row r="71" spans="2:3" x14ac:dyDescent="0.25">
      <c r="B71" s="299" t="s">
        <v>804</v>
      </c>
      <c r="C71" s="299">
        <v>94.419460646808261</v>
      </c>
    </row>
    <row r="72" spans="2:3" ht="25.5" x14ac:dyDescent="0.25">
      <c r="B72" s="299" t="s">
        <v>805</v>
      </c>
      <c r="C72" s="299">
        <v>95.093115714584641</v>
      </c>
    </row>
    <row r="73" spans="2:3" x14ac:dyDescent="0.25">
      <c r="B73" s="299" t="s">
        <v>806</v>
      </c>
      <c r="C73" s="299">
        <v>95.976738666033697</v>
      </c>
    </row>
    <row r="74" spans="2:3" x14ac:dyDescent="0.25">
      <c r="B74" s="299" t="s">
        <v>807</v>
      </c>
      <c r="C74" s="299">
        <v>97.263487099296327</v>
      </c>
    </row>
    <row r="75" spans="2:3" ht="20.45" customHeight="1" x14ac:dyDescent="0.25">
      <c r="B75" s="406" t="s">
        <v>766</v>
      </c>
      <c r="C75" s="406"/>
    </row>
  </sheetData>
  <mergeCells count="1">
    <mergeCell ref="B75:C7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73F6-7411-40BD-AD78-52A6055C3D50}">
  <dimension ref="B1:C76"/>
  <sheetViews>
    <sheetView zoomScaleNormal="100" workbookViewId="0">
      <selection activeCell="O28" sqref="O28"/>
    </sheetView>
  </sheetViews>
  <sheetFormatPr defaultRowHeight="15" x14ac:dyDescent="0.25"/>
  <cols>
    <col min="2" max="2" width="47.85546875" customWidth="1"/>
    <col min="3" max="3" width="26.42578125" customWidth="1"/>
  </cols>
  <sheetData>
    <row r="1" spans="2:2" x14ac:dyDescent="0.25">
      <c r="B1" s="365" t="s">
        <v>808</v>
      </c>
    </row>
    <row r="45" spans="2:3" x14ac:dyDescent="0.25">
      <c r="B45" s="42"/>
      <c r="C45" s="43" t="s">
        <v>809</v>
      </c>
    </row>
    <row r="46" spans="2:3" x14ac:dyDescent="0.25">
      <c r="B46" s="299" t="s">
        <v>769</v>
      </c>
      <c r="C46" s="299">
        <v>0.48981191222570536</v>
      </c>
    </row>
    <row r="47" spans="2:3" x14ac:dyDescent="0.25">
      <c r="B47" s="299" t="s">
        <v>807</v>
      </c>
      <c r="C47" s="299">
        <v>3.1683447159050906</v>
      </c>
    </row>
    <row r="48" spans="2:3" ht="25.5" x14ac:dyDescent="0.25">
      <c r="B48" s="299" t="s">
        <v>805</v>
      </c>
      <c r="C48" s="299">
        <v>4.0647034425549569</v>
      </c>
    </row>
    <row r="49" spans="2:3" x14ac:dyDescent="0.25">
      <c r="B49" s="299" t="s">
        <v>804</v>
      </c>
      <c r="C49" s="299">
        <v>4.7399958776243336</v>
      </c>
    </row>
    <row r="50" spans="2:3" x14ac:dyDescent="0.25">
      <c r="B50" s="299" t="s">
        <v>799</v>
      </c>
      <c r="C50" s="299">
        <v>5.7728660753235417</v>
      </c>
    </row>
    <row r="51" spans="2:3" x14ac:dyDescent="0.25">
      <c r="B51" s="299" t="s">
        <v>800</v>
      </c>
      <c r="C51" s="299">
        <v>6.666158187781253</v>
      </c>
    </row>
    <row r="52" spans="2:3" x14ac:dyDescent="0.25">
      <c r="B52" s="299" t="s">
        <v>806</v>
      </c>
      <c r="C52" s="299">
        <v>6.7535180974620541</v>
      </c>
    </row>
    <row r="53" spans="2:3" x14ac:dyDescent="0.25">
      <c r="B53" s="299" t="s">
        <v>801</v>
      </c>
      <c r="C53" s="299">
        <v>6.7713041334538575</v>
      </c>
    </row>
    <row r="54" spans="2:3" x14ac:dyDescent="0.25">
      <c r="B54" s="299" t="s">
        <v>802</v>
      </c>
      <c r="C54" s="299">
        <v>7.5367636649849095</v>
      </c>
    </row>
    <row r="55" spans="2:3" x14ac:dyDescent="0.25">
      <c r="B55" s="299" t="s">
        <v>787</v>
      </c>
      <c r="C55" s="299">
        <v>9.014721622003675</v>
      </c>
    </row>
    <row r="56" spans="2:3" x14ac:dyDescent="0.25">
      <c r="B56" s="299" t="s">
        <v>810</v>
      </c>
      <c r="C56" s="299">
        <v>9.2852584556477336</v>
      </c>
    </row>
    <row r="57" spans="2:3" x14ac:dyDescent="0.25">
      <c r="B57" s="299" t="s">
        <v>811</v>
      </c>
      <c r="C57" s="299">
        <v>9.5767218643261707</v>
      </c>
    </row>
    <row r="58" spans="2:3" x14ac:dyDescent="0.25">
      <c r="B58" s="299" t="s">
        <v>789</v>
      </c>
      <c r="C58" s="299">
        <v>9.6524412820554097</v>
      </c>
    </row>
    <row r="59" spans="2:3" x14ac:dyDescent="0.25">
      <c r="B59" s="299" t="s">
        <v>792</v>
      </c>
      <c r="C59" s="299">
        <v>10.808978097240116</v>
      </c>
    </row>
    <row r="60" spans="2:3" x14ac:dyDescent="0.25">
      <c r="B60" s="299" t="s">
        <v>784</v>
      </c>
      <c r="C60" s="299">
        <v>12.188471396629765</v>
      </c>
    </row>
    <row r="61" spans="2:3" x14ac:dyDescent="0.25">
      <c r="B61" s="299" t="s">
        <v>793</v>
      </c>
      <c r="C61" s="299">
        <v>12.41366530777265</v>
      </c>
    </row>
    <row r="62" spans="2:3" x14ac:dyDescent="0.25">
      <c r="B62" s="299" t="s">
        <v>790</v>
      </c>
      <c r="C62" s="299">
        <v>12.532374100719423</v>
      </c>
    </row>
    <row r="63" spans="2:3" x14ac:dyDescent="0.25">
      <c r="B63" s="299" t="s">
        <v>791</v>
      </c>
      <c r="C63" s="299">
        <v>12.645684364619109</v>
      </c>
    </row>
    <row r="64" spans="2:3" x14ac:dyDescent="0.25">
      <c r="B64" s="299" t="s">
        <v>796</v>
      </c>
      <c r="C64" s="299">
        <v>12.873161497014706</v>
      </c>
    </row>
    <row r="65" spans="2:3" x14ac:dyDescent="0.25">
      <c r="B65" s="299" t="s">
        <v>798</v>
      </c>
      <c r="C65" s="299">
        <v>14.29989517335154</v>
      </c>
    </row>
    <row r="66" spans="2:3" x14ac:dyDescent="0.25">
      <c r="B66" s="299" t="s">
        <v>812</v>
      </c>
      <c r="C66" s="299">
        <v>19.329192546583851</v>
      </c>
    </row>
    <row r="67" spans="2:3" x14ac:dyDescent="0.25">
      <c r="B67" s="299" t="s">
        <v>813</v>
      </c>
      <c r="C67" s="299">
        <v>20.735824892304112</v>
      </c>
    </row>
    <row r="68" spans="2:3" x14ac:dyDescent="0.25">
      <c r="B68" s="299" t="s">
        <v>797</v>
      </c>
      <c r="C68" s="299">
        <v>21.733942727713963</v>
      </c>
    </row>
    <row r="69" spans="2:3" x14ac:dyDescent="0.25">
      <c r="B69" s="299" t="s">
        <v>785</v>
      </c>
      <c r="C69" s="299">
        <v>22.145665740774142</v>
      </c>
    </row>
    <row r="70" spans="2:3" x14ac:dyDescent="0.25">
      <c r="B70" s="299" t="s">
        <v>814</v>
      </c>
      <c r="C70" s="299">
        <v>24.845969027285484</v>
      </c>
    </row>
    <row r="71" spans="2:3" x14ac:dyDescent="0.25">
      <c r="B71" s="299" t="s">
        <v>795</v>
      </c>
      <c r="C71" s="299">
        <v>25.641623891740551</v>
      </c>
    </row>
    <row r="72" spans="2:3" x14ac:dyDescent="0.25">
      <c r="B72" s="299" t="s">
        <v>783</v>
      </c>
      <c r="C72" s="299">
        <v>28.41303988085388</v>
      </c>
    </row>
    <row r="73" spans="2:3" x14ac:dyDescent="0.25">
      <c r="B73" s="299" t="s">
        <v>786</v>
      </c>
      <c r="C73" s="299">
        <v>29.233267800666724</v>
      </c>
    </row>
    <row r="74" spans="2:3" x14ac:dyDescent="0.25">
      <c r="B74" s="299" t="s">
        <v>815</v>
      </c>
      <c r="C74" s="299">
        <v>46.571020486473813</v>
      </c>
    </row>
    <row r="75" spans="2:3" x14ac:dyDescent="0.25">
      <c r="B75" s="299" t="s">
        <v>816</v>
      </c>
      <c r="C75" s="299">
        <v>47.826997904818917</v>
      </c>
    </row>
    <row r="76" spans="2:3" ht="24.6" customHeight="1" x14ac:dyDescent="0.25">
      <c r="B76" s="406" t="s">
        <v>766</v>
      </c>
      <c r="C76" s="406"/>
    </row>
  </sheetData>
  <mergeCells count="1">
    <mergeCell ref="B76:C76"/>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5832-10C1-4F11-9561-D3DE9F976010}">
  <dimension ref="B1:C77"/>
  <sheetViews>
    <sheetView zoomScale="98" zoomScaleNormal="98" workbookViewId="0">
      <selection activeCell="B1" sqref="B1"/>
    </sheetView>
  </sheetViews>
  <sheetFormatPr defaultRowHeight="15" x14ac:dyDescent="0.25"/>
  <cols>
    <col min="2" max="2" width="47.85546875" customWidth="1"/>
    <col min="3" max="3" width="26.42578125" customWidth="1"/>
  </cols>
  <sheetData>
    <row r="1" spans="2:2" x14ac:dyDescent="0.25">
      <c r="B1" s="365" t="s">
        <v>817</v>
      </c>
    </row>
    <row r="45" spans="2:3" ht="25.5" x14ac:dyDescent="0.25">
      <c r="B45" s="42"/>
      <c r="C45" s="43" t="s">
        <v>818</v>
      </c>
    </row>
    <row r="46" spans="2:3" x14ac:dyDescent="0.25">
      <c r="B46" s="299" t="s">
        <v>746</v>
      </c>
      <c r="C46" s="302">
        <v>22.289465805568621</v>
      </c>
    </row>
    <row r="47" spans="2:3" x14ac:dyDescent="0.25">
      <c r="B47" s="299" t="s">
        <v>221</v>
      </c>
      <c r="C47" s="302">
        <v>22.398101703060703</v>
      </c>
    </row>
    <row r="48" spans="2:3" x14ac:dyDescent="0.25">
      <c r="B48" s="299" t="s">
        <v>215</v>
      </c>
      <c r="C48" s="302">
        <v>27.639107720374824</v>
      </c>
    </row>
    <row r="49" spans="2:3" x14ac:dyDescent="0.25">
      <c r="B49" s="299" t="s">
        <v>230</v>
      </c>
      <c r="C49" s="302">
        <v>29.367739923598656</v>
      </c>
    </row>
    <row r="50" spans="2:3" x14ac:dyDescent="0.25">
      <c r="B50" s="299" t="s">
        <v>748</v>
      </c>
      <c r="C50" s="302">
        <v>31.350842920193905</v>
      </c>
    </row>
    <row r="51" spans="2:3" x14ac:dyDescent="0.25">
      <c r="B51" s="299" t="s">
        <v>747</v>
      </c>
      <c r="C51" s="302">
        <v>31.477612783016205</v>
      </c>
    </row>
    <row r="52" spans="2:3" x14ac:dyDescent="0.25">
      <c r="B52" s="299" t="s">
        <v>761</v>
      </c>
      <c r="C52" s="302">
        <v>31.537493846742876</v>
      </c>
    </row>
    <row r="53" spans="2:3" x14ac:dyDescent="0.25">
      <c r="B53" s="299" t="s">
        <v>211</v>
      </c>
      <c r="C53" s="302">
        <v>33.384780278670959</v>
      </c>
    </row>
    <row r="54" spans="2:3" x14ac:dyDescent="0.25">
      <c r="B54" s="299" t="s">
        <v>756</v>
      </c>
      <c r="C54" s="302">
        <v>33.545390257930599</v>
      </c>
    </row>
    <row r="55" spans="2:3" x14ac:dyDescent="0.25">
      <c r="B55" s="299" t="s">
        <v>224</v>
      </c>
      <c r="C55" s="302">
        <v>33.622085492227974</v>
      </c>
    </row>
    <row r="56" spans="2:3" x14ac:dyDescent="0.25">
      <c r="B56" s="299" t="s">
        <v>222</v>
      </c>
      <c r="C56" s="302">
        <v>33.787991606308807</v>
      </c>
    </row>
    <row r="57" spans="2:3" x14ac:dyDescent="0.25">
      <c r="B57" s="299" t="s">
        <v>227</v>
      </c>
      <c r="C57" s="302">
        <v>34.212063677523005</v>
      </c>
    </row>
    <row r="58" spans="2:3" x14ac:dyDescent="0.25">
      <c r="B58" s="299" t="s">
        <v>765</v>
      </c>
      <c r="C58" s="302">
        <v>34.602242391884673</v>
      </c>
    </row>
    <row r="59" spans="2:3" x14ac:dyDescent="0.25">
      <c r="B59" s="299" t="s">
        <v>754</v>
      </c>
      <c r="C59" s="302">
        <v>37.945645821157221</v>
      </c>
    </row>
    <row r="60" spans="2:3" x14ac:dyDescent="0.25">
      <c r="B60" s="299" t="s">
        <v>229</v>
      </c>
      <c r="C60" s="302">
        <v>38.61465278590088</v>
      </c>
    </row>
    <row r="61" spans="2:3" x14ac:dyDescent="0.25">
      <c r="B61" s="299" t="s">
        <v>819</v>
      </c>
      <c r="C61" s="302">
        <v>39.215403128760528</v>
      </c>
    </row>
    <row r="62" spans="2:3" x14ac:dyDescent="0.25">
      <c r="B62" s="299" t="s">
        <v>219</v>
      </c>
      <c r="C62" s="302">
        <v>39.304928844151341</v>
      </c>
    </row>
    <row r="63" spans="2:3" x14ac:dyDescent="0.25">
      <c r="B63" s="299" t="s">
        <v>749</v>
      </c>
      <c r="C63" s="302">
        <v>39.544103072348861</v>
      </c>
    </row>
    <row r="64" spans="2:3" x14ac:dyDescent="0.25">
      <c r="B64" s="299" t="s">
        <v>750</v>
      </c>
      <c r="C64" s="302">
        <v>40.125288493241015</v>
      </c>
    </row>
    <row r="65" spans="2:3" x14ac:dyDescent="0.25">
      <c r="B65" s="299" t="s">
        <v>232</v>
      </c>
      <c r="C65" s="302">
        <v>41.322605688474837</v>
      </c>
    </row>
    <row r="66" spans="2:3" x14ac:dyDescent="0.25">
      <c r="B66" s="299" t="s">
        <v>214</v>
      </c>
      <c r="C66" s="302">
        <v>41.479660896202894</v>
      </c>
    </row>
    <row r="67" spans="2:3" x14ac:dyDescent="0.25">
      <c r="B67" s="299" t="s">
        <v>764</v>
      </c>
      <c r="C67" s="302">
        <v>41.490726965054343</v>
      </c>
    </row>
    <row r="68" spans="2:3" x14ac:dyDescent="0.25">
      <c r="B68" s="299" t="s">
        <v>751</v>
      </c>
      <c r="C68" s="302">
        <v>41.616948739802751</v>
      </c>
    </row>
    <row r="69" spans="2:3" x14ac:dyDescent="0.25">
      <c r="B69" s="299" t="s">
        <v>223</v>
      </c>
      <c r="C69" s="302">
        <v>43.042938370041171</v>
      </c>
    </row>
    <row r="70" spans="2:3" x14ac:dyDescent="0.25">
      <c r="B70" s="299" t="s">
        <v>755</v>
      </c>
      <c r="C70" s="302">
        <v>44.852884982804738</v>
      </c>
    </row>
    <row r="71" spans="2:3" x14ac:dyDescent="0.25">
      <c r="B71" s="299" t="s">
        <v>758</v>
      </c>
      <c r="C71" s="302">
        <v>45.054122132207773</v>
      </c>
    </row>
    <row r="72" spans="2:3" x14ac:dyDescent="0.25">
      <c r="B72" s="299" t="s">
        <v>762</v>
      </c>
      <c r="C72" s="302">
        <v>45.079409573408675</v>
      </c>
    </row>
    <row r="73" spans="2:3" x14ac:dyDescent="0.25">
      <c r="B73" s="299" t="s">
        <v>209</v>
      </c>
      <c r="C73" s="302">
        <v>47.197170645446505</v>
      </c>
    </row>
    <row r="74" spans="2:3" x14ac:dyDescent="0.25">
      <c r="B74" s="299" t="s">
        <v>763</v>
      </c>
      <c r="C74" s="302">
        <v>47.251099357610393</v>
      </c>
    </row>
    <row r="75" spans="2:3" ht="25.5" x14ac:dyDescent="0.25">
      <c r="B75" s="299" t="s">
        <v>757</v>
      </c>
      <c r="C75" s="302">
        <v>47.306572379367722</v>
      </c>
    </row>
    <row r="76" spans="2:3" ht="24.95" customHeight="1" x14ac:dyDescent="0.25">
      <c r="B76" s="406" t="s">
        <v>820</v>
      </c>
      <c r="C76" s="406"/>
    </row>
    <row r="77" spans="2:3" ht="24.95" customHeight="1" x14ac:dyDescent="0.25">
      <c r="B77" s="388" t="s">
        <v>821</v>
      </c>
      <c r="C77" s="388"/>
    </row>
  </sheetData>
  <mergeCells count="2">
    <mergeCell ref="B76:C76"/>
    <mergeCell ref="B77:C7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8431-CBDA-4914-BDD8-63182D9442A1}">
  <dimension ref="B1:C72"/>
  <sheetViews>
    <sheetView zoomScale="87" zoomScaleNormal="87" workbookViewId="0">
      <selection activeCell="B1" sqref="B1"/>
    </sheetView>
  </sheetViews>
  <sheetFormatPr defaultRowHeight="15" x14ac:dyDescent="0.25"/>
  <cols>
    <col min="2" max="2" width="65.85546875" customWidth="1"/>
    <col min="3" max="3" width="26.42578125" customWidth="1"/>
  </cols>
  <sheetData>
    <row r="1" spans="2:2" x14ac:dyDescent="0.25">
      <c r="B1" s="365" t="s">
        <v>822</v>
      </c>
    </row>
    <row r="35" spans="2:3" x14ac:dyDescent="0.25">
      <c r="B35" s="303"/>
    </row>
    <row r="45" spans="2:3" ht="25.5" x14ac:dyDescent="0.25">
      <c r="B45" s="298"/>
      <c r="C45" s="43" t="s">
        <v>823</v>
      </c>
    </row>
    <row r="46" spans="2:3" x14ac:dyDescent="0.25">
      <c r="B46" s="298" t="s">
        <v>824</v>
      </c>
      <c r="C46" s="304">
        <v>23.3</v>
      </c>
    </row>
    <row r="47" spans="2:3" x14ac:dyDescent="0.25">
      <c r="B47" s="298" t="s">
        <v>825</v>
      </c>
      <c r="C47" s="304">
        <v>27</v>
      </c>
    </row>
    <row r="48" spans="2:3" x14ac:dyDescent="0.25">
      <c r="B48" s="298" t="s">
        <v>826</v>
      </c>
      <c r="C48" s="304">
        <v>27.2</v>
      </c>
    </row>
    <row r="49" spans="2:3" x14ac:dyDescent="0.25">
      <c r="B49" s="298" t="s">
        <v>827</v>
      </c>
      <c r="C49" s="304">
        <v>28</v>
      </c>
    </row>
    <row r="50" spans="2:3" x14ac:dyDescent="0.25">
      <c r="B50" s="298" t="s">
        <v>828</v>
      </c>
      <c r="C50" s="304">
        <v>28</v>
      </c>
    </row>
    <row r="51" spans="2:3" x14ac:dyDescent="0.25">
      <c r="B51" s="298" t="s">
        <v>829</v>
      </c>
      <c r="C51" s="304">
        <v>28.2</v>
      </c>
    </row>
    <row r="52" spans="2:3" x14ac:dyDescent="0.25">
      <c r="B52" s="298" t="s">
        <v>830</v>
      </c>
      <c r="C52" s="304">
        <v>28.5</v>
      </c>
    </row>
    <row r="53" spans="2:3" x14ac:dyDescent="0.25">
      <c r="B53" s="298" t="s">
        <v>831</v>
      </c>
      <c r="C53" s="304">
        <v>28.5</v>
      </c>
    </row>
    <row r="54" spans="2:3" x14ac:dyDescent="0.25">
      <c r="B54" s="298" t="s">
        <v>832</v>
      </c>
      <c r="C54" s="304">
        <v>30</v>
      </c>
    </row>
    <row r="55" spans="2:3" x14ac:dyDescent="0.25">
      <c r="B55" s="298" t="s">
        <v>833</v>
      </c>
      <c r="C55" s="304">
        <v>30.3</v>
      </c>
    </row>
    <row r="56" spans="2:3" x14ac:dyDescent="0.25">
      <c r="B56" s="298" t="s">
        <v>834</v>
      </c>
      <c r="C56" s="304">
        <v>31</v>
      </c>
    </row>
    <row r="57" spans="2:3" x14ac:dyDescent="0.25">
      <c r="B57" s="298" t="s">
        <v>761</v>
      </c>
      <c r="C57" s="304">
        <v>31.3</v>
      </c>
    </row>
    <row r="58" spans="2:3" x14ac:dyDescent="0.25">
      <c r="B58" s="298" t="s">
        <v>835</v>
      </c>
      <c r="C58" s="304">
        <v>31.5</v>
      </c>
    </row>
    <row r="59" spans="2:3" x14ac:dyDescent="0.25">
      <c r="B59" s="298" t="s">
        <v>836</v>
      </c>
      <c r="C59" s="304">
        <v>32</v>
      </c>
    </row>
    <row r="60" spans="2:3" x14ac:dyDescent="0.25">
      <c r="B60" s="298" t="s">
        <v>765</v>
      </c>
      <c r="C60" s="304">
        <v>33.5</v>
      </c>
    </row>
    <row r="61" spans="2:3" x14ac:dyDescent="0.25">
      <c r="B61" s="298" t="s">
        <v>756</v>
      </c>
      <c r="C61" s="304">
        <v>35.700000000000003</v>
      </c>
    </row>
    <row r="62" spans="2:3" x14ac:dyDescent="0.25">
      <c r="B62" s="298" t="s">
        <v>837</v>
      </c>
      <c r="C62" s="304">
        <v>38.799999999999997</v>
      </c>
    </row>
    <row r="63" spans="2:3" x14ac:dyDescent="0.25">
      <c r="B63" s="298" t="s">
        <v>838</v>
      </c>
      <c r="C63" s="304">
        <v>39</v>
      </c>
    </row>
    <row r="64" spans="2:3" x14ac:dyDescent="0.25">
      <c r="B64" s="298" t="s">
        <v>839</v>
      </c>
      <c r="C64" s="304">
        <v>40.1</v>
      </c>
    </row>
    <row r="65" spans="2:3" x14ac:dyDescent="0.25">
      <c r="B65" s="298" t="s">
        <v>840</v>
      </c>
      <c r="C65" s="304">
        <v>48.3</v>
      </c>
    </row>
    <row r="66" spans="2:3" x14ac:dyDescent="0.25">
      <c r="B66" s="298" t="s">
        <v>209</v>
      </c>
      <c r="C66" s="304">
        <v>50.1</v>
      </c>
    </row>
    <row r="67" spans="2:3" x14ac:dyDescent="0.25">
      <c r="B67" s="298" t="s">
        <v>841</v>
      </c>
      <c r="C67" s="304">
        <v>50.1</v>
      </c>
    </row>
    <row r="68" spans="2:3" x14ac:dyDescent="0.25">
      <c r="B68" s="298" t="s">
        <v>764</v>
      </c>
      <c r="C68" s="304">
        <v>54</v>
      </c>
    </row>
    <row r="69" spans="2:3" x14ac:dyDescent="0.25">
      <c r="B69" s="298" t="s">
        <v>842</v>
      </c>
      <c r="C69" s="304">
        <v>54.7</v>
      </c>
    </row>
    <row r="70" spans="2:3" x14ac:dyDescent="0.25">
      <c r="B70" s="298" t="s">
        <v>223</v>
      </c>
      <c r="C70" s="304">
        <v>64</v>
      </c>
    </row>
    <row r="71" spans="2:3" x14ac:dyDescent="0.25">
      <c r="B71" s="406" t="s">
        <v>843</v>
      </c>
      <c r="C71" s="406"/>
    </row>
    <row r="72" spans="2:3" x14ac:dyDescent="0.25">
      <c r="B72" s="407" t="s">
        <v>844</v>
      </c>
      <c r="C72" s="407"/>
    </row>
  </sheetData>
  <sortState xmlns:xlrd2="http://schemas.microsoft.com/office/spreadsheetml/2017/richdata2" ref="B46:C70">
    <sortCondition ref="C46:C70"/>
  </sortState>
  <mergeCells count="2">
    <mergeCell ref="B71:C71"/>
    <mergeCell ref="B72:C72"/>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6060-BAB5-4831-9FDC-E405808DCEDD}">
  <dimension ref="B1:G35"/>
  <sheetViews>
    <sheetView zoomScale="106" zoomScaleNormal="106" workbookViewId="0">
      <selection activeCell="B1" sqref="B1"/>
    </sheetView>
  </sheetViews>
  <sheetFormatPr defaultRowHeight="15" x14ac:dyDescent="0.25"/>
  <cols>
    <col min="2" max="2" width="33.140625" style="15" customWidth="1"/>
    <col min="3" max="4" width="9" style="39" customWidth="1"/>
    <col min="5" max="6" width="21.28515625" style="39" customWidth="1"/>
    <col min="7" max="7" width="36.85546875" style="39" customWidth="1"/>
  </cols>
  <sheetData>
    <row r="1" spans="2:7" x14ac:dyDescent="0.25">
      <c r="B1" s="312" t="s">
        <v>845</v>
      </c>
    </row>
    <row r="3" spans="2:7" ht="53.45" customHeight="1" x14ac:dyDescent="0.25">
      <c r="B3" s="240" t="s">
        <v>846</v>
      </c>
      <c r="C3" s="195" t="s">
        <v>847</v>
      </c>
      <c r="D3" s="195" t="s">
        <v>848</v>
      </c>
      <c r="E3" s="195" t="s">
        <v>849</v>
      </c>
      <c r="F3" s="195" t="s">
        <v>850</v>
      </c>
      <c r="G3" s="261" t="s">
        <v>851</v>
      </c>
    </row>
    <row r="4" spans="2:7" x14ac:dyDescent="0.25">
      <c r="B4" s="232" t="s">
        <v>209</v>
      </c>
      <c r="C4" s="234">
        <v>2541</v>
      </c>
      <c r="D4" s="234">
        <v>98.9</v>
      </c>
      <c r="E4" s="234" t="s">
        <v>852</v>
      </c>
      <c r="F4" s="234" t="s">
        <v>853</v>
      </c>
      <c r="G4" s="233" t="s">
        <v>854</v>
      </c>
    </row>
    <row r="5" spans="2:7" ht="24" x14ac:dyDescent="0.25">
      <c r="B5" s="232" t="s">
        <v>210</v>
      </c>
      <c r="C5" s="234">
        <v>2411</v>
      </c>
      <c r="D5" s="234">
        <v>97.6</v>
      </c>
      <c r="E5" s="234" t="s">
        <v>852</v>
      </c>
      <c r="F5" s="234" t="s">
        <v>853</v>
      </c>
      <c r="G5" s="233" t="s">
        <v>854</v>
      </c>
    </row>
    <row r="6" spans="2:7" x14ac:dyDescent="0.25">
      <c r="B6" s="232" t="s">
        <v>211</v>
      </c>
      <c r="C6" s="234">
        <v>4232</v>
      </c>
      <c r="D6" s="234">
        <v>97.5</v>
      </c>
      <c r="E6" s="234" t="s">
        <v>852</v>
      </c>
      <c r="F6" s="234" t="s">
        <v>855</v>
      </c>
      <c r="G6" s="233" t="s">
        <v>854</v>
      </c>
    </row>
    <row r="7" spans="2:7" ht="54.6" customHeight="1" x14ac:dyDescent="0.25">
      <c r="B7" s="232" t="s">
        <v>212</v>
      </c>
      <c r="C7" s="234">
        <v>4211</v>
      </c>
      <c r="D7" s="234">
        <v>97.2</v>
      </c>
      <c r="E7" s="234" t="s">
        <v>852</v>
      </c>
      <c r="F7" s="234" t="s">
        <v>855</v>
      </c>
      <c r="G7" s="233" t="s">
        <v>856</v>
      </c>
    </row>
    <row r="8" spans="2:7" x14ac:dyDescent="0.25">
      <c r="B8" s="232" t="s">
        <v>214</v>
      </c>
      <c r="C8" s="234">
        <v>4511</v>
      </c>
      <c r="D8" s="234">
        <v>97.2</v>
      </c>
      <c r="E8" s="234" t="s">
        <v>852</v>
      </c>
      <c r="F8" s="234" t="s">
        <v>855</v>
      </c>
      <c r="G8" s="233" t="s">
        <v>854</v>
      </c>
    </row>
    <row r="9" spans="2:7" x14ac:dyDescent="0.25">
      <c r="B9" s="232" t="s">
        <v>215</v>
      </c>
      <c r="C9" s="234">
        <v>3613</v>
      </c>
      <c r="D9" s="234">
        <v>96.4</v>
      </c>
      <c r="E9" s="234" t="s">
        <v>852</v>
      </c>
      <c r="F9" s="234" t="s">
        <v>853</v>
      </c>
      <c r="G9" s="233" t="s">
        <v>854</v>
      </c>
    </row>
    <row r="10" spans="2:7" ht="56.1" customHeight="1" x14ac:dyDescent="0.25">
      <c r="B10" s="232" t="s">
        <v>212</v>
      </c>
      <c r="C10" s="234">
        <v>4211</v>
      </c>
      <c r="D10" s="234">
        <v>96</v>
      </c>
      <c r="E10" s="234" t="s">
        <v>852</v>
      </c>
      <c r="F10" s="234" t="s">
        <v>855</v>
      </c>
      <c r="G10" s="233" t="s">
        <v>856</v>
      </c>
    </row>
    <row r="11" spans="2:7" ht="24" x14ac:dyDescent="0.25">
      <c r="B11" s="232" t="s">
        <v>216</v>
      </c>
      <c r="C11" s="234">
        <v>5421</v>
      </c>
      <c r="D11" s="234">
        <v>95.9</v>
      </c>
      <c r="E11" s="234" t="s">
        <v>857</v>
      </c>
      <c r="F11" s="234" t="s">
        <v>858</v>
      </c>
      <c r="G11" s="233" t="s">
        <v>859</v>
      </c>
    </row>
    <row r="12" spans="2:7" x14ac:dyDescent="0.25">
      <c r="B12" s="232" t="s">
        <v>217</v>
      </c>
      <c r="C12" s="234">
        <v>2544</v>
      </c>
      <c r="D12" s="234">
        <v>95.6</v>
      </c>
      <c r="E12" s="234" t="s">
        <v>852</v>
      </c>
      <c r="F12" s="234" t="s">
        <v>853</v>
      </c>
      <c r="G12" s="233" t="s">
        <v>854</v>
      </c>
    </row>
    <row r="13" spans="2:7" ht="45.95" customHeight="1" x14ac:dyDescent="0.25">
      <c r="B13" s="232" t="s">
        <v>218</v>
      </c>
      <c r="C13" s="234">
        <v>4211</v>
      </c>
      <c r="D13" s="234">
        <v>92.9</v>
      </c>
      <c r="E13" s="234" t="s">
        <v>857</v>
      </c>
      <c r="F13" s="234" t="s">
        <v>858</v>
      </c>
      <c r="G13" s="233" t="s">
        <v>860</v>
      </c>
    </row>
    <row r="14" spans="2:7" ht="31.5" customHeight="1" x14ac:dyDescent="0.25">
      <c r="B14" s="232" t="s">
        <v>216</v>
      </c>
      <c r="C14" s="234">
        <v>5421</v>
      </c>
      <c r="D14" s="234">
        <v>92.4</v>
      </c>
      <c r="E14" s="234" t="s">
        <v>857</v>
      </c>
      <c r="F14" s="234" t="s">
        <v>858</v>
      </c>
      <c r="G14" s="233" t="s">
        <v>859</v>
      </c>
    </row>
    <row r="15" spans="2:7" ht="36" customHeight="1" x14ac:dyDescent="0.25">
      <c r="B15" s="232" t="s">
        <v>219</v>
      </c>
      <c r="C15" s="234">
        <v>4114</v>
      </c>
      <c r="D15" s="234">
        <v>89.9</v>
      </c>
      <c r="E15" s="236" t="s">
        <v>861</v>
      </c>
      <c r="F15" s="236" t="s">
        <v>862</v>
      </c>
      <c r="G15" s="233" t="s">
        <v>863</v>
      </c>
    </row>
    <row r="16" spans="2:7" x14ac:dyDescent="0.25">
      <c r="B16" s="232" t="s">
        <v>220</v>
      </c>
      <c r="C16" s="234">
        <v>5311</v>
      </c>
      <c r="D16" s="234">
        <v>89.8</v>
      </c>
      <c r="E16" s="234" t="s">
        <v>857</v>
      </c>
      <c r="F16" s="234" t="s">
        <v>858</v>
      </c>
      <c r="G16" s="235" t="s">
        <v>864</v>
      </c>
    </row>
    <row r="17" spans="2:7" x14ac:dyDescent="0.25">
      <c r="B17" s="232" t="s">
        <v>217</v>
      </c>
      <c r="C17" s="234">
        <v>2544</v>
      </c>
      <c r="D17" s="234">
        <v>88.3</v>
      </c>
      <c r="E17" s="234" t="s">
        <v>852</v>
      </c>
      <c r="F17" s="234" t="s">
        <v>853</v>
      </c>
      <c r="G17" s="233" t="s">
        <v>854</v>
      </c>
    </row>
    <row r="18" spans="2:7" x14ac:dyDescent="0.25">
      <c r="B18" s="232" t="s">
        <v>218</v>
      </c>
      <c r="C18" s="234">
        <v>4221</v>
      </c>
      <c r="D18" s="234">
        <v>88</v>
      </c>
      <c r="E18" s="234" t="s">
        <v>857</v>
      </c>
      <c r="F18" s="234" t="s">
        <v>858</v>
      </c>
      <c r="G18" s="235" t="s">
        <v>864</v>
      </c>
    </row>
    <row r="19" spans="2:7" x14ac:dyDescent="0.25">
      <c r="B19" s="232" t="s">
        <v>217</v>
      </c>
      <c r="C19" s="234">
        <v>2544</v>
      </c>
      <c r="D19" s="234">
        <v>87.9</v>
      </c>
      <c r="E19" s="234" t="s">
        <v>852</v>
      </c>
      <c r="F19" s="234" t="s">
        <v>853</v>
      </c>
      <c r="G19" s="233" t="s">
        <v>854</v>
      </c>
    </row>
    <row r="20" spans="2:7" x14ac:dyDescent="0.25">
      <c r="B20" s="232" t="s">
        <v>221</v>
      </c>
      <c r="C20" s="234">
        <v>6214</v>
      </c>
      <c r="D20" s="234">
        <v>87.6</v>
      </c>
      <c r="E20" s="234" t="s">
        <v>857</v>
      </c>
      <c r="F20" s="234" t="s">
        <v>858</v>
      </c>
      <c r="G20" s="235" t="s">
        <v>864</v>
      </c>
    </row>
    <row r="21" spans="2:7" ht="42" customHeight="1" x14ac:dyDescent="0.25">
      <c r="B21" s="232" t="s">
        <v>222</v>
      </c>
      <c r="C21" s="234">
        <v>4233</v>
      </c>
      <c r="D21" s="234">
        <v>87.2</v>
      </c>
      <c r="E21" s="234" t="s">
        <v>857</v>
      </c>
      <c r="F21" s="236" t="s">
        <v>865</v>
      </c>
      <c r="G21" s="233" t="s">
        <v>866</v>
      </c>
    </row>
    <row r="22" spans="2:7" x14ac:dyDescent="0.25">
      <c r="B22" s="232" t="s">
        <v>223</v>
      </c>
      <c r="C22" s="234">
        <v>2543</v>
      </c>
      <c r="D22" s="234">
        <v>86.6</v>
      </c>
      <c r="E22" s="234" t="s">
        <v>857</v>
      </c>
      <c r="F22" s="234" t="s">
        <v>858</v>
      </c>
      <c r="G22" s="235" t="s">
        <v>864</v>
      </c>
    </row>
    <row r="23" spans="2:7" x14ac:dyDescent="0.25">
      <c r="B23" s="232" t="s">
        <v>224</v>
      </c>
      <c r="C23" s="234">
        <v>4231</v>
      </c>
      <c r="D23" s="234">
        <v>86.5</v>
      </c>
      <c r="E23" s="234" t="s">
        <v>852</v>
      </c>
      <c r="F23" s="234" t="s">
        <v>855</v>
      </c>
      <c r="G23" s="233" t="s">
        <v>854</v>
      </c>
    </row>
    <row r="24" spans="2:7" x14ac:dyDescent="0.25">
      <c r="B24" s="232" t="s">
        <v>225</v>
      </c>
      <c r="C24" s="234">
        <v>6211</v>
      </c>
      <c r="D24" s="234">
        <v>85.5</v>
      </c>
      <c r="E24" s="234" t="s">
        <v>867</v>
      </c>
      <c r="F24" s="234"/>
      <c r="G24" s="235"/>
    </row>
    <row r="25" spans="2:7" x14ac:dyDescent="0.25">
      <c r="B25" s="232" t="s">
        <v>226</v>
      </c>
      <c r="C25" s="234">
        <v>2412</v>
      </c>
      <c r="D25" s="234">
        <v>85.4</v>
      </c>
      <c r="E25" s="234" t="s">
        <v>857</v>
      </c>
      <c r="F25" s="234" t="s">
        <v>853</v>
      </c>
      <c r="G25" s="233" t="s">
        <v>854</v>
      </c>
    </row>
    <row r="26" spans="2:7" ht="63.6" customHeight="1" x14ac:dyDescent="0.25">
      <c r="B26" s="232" t="s">
        <v>227</v>
      </c>
      <c r="C26" s="234">
        <v>3112</v>
      </c>
      <c r="D26" s="234">
        <v>85.3</v>
      </c>
      <c r="E26" s="234" t="s">
        <v>857</v>
      </c>
      <c r="F26" s="234" t="s">
        <v>858</v>
      </c>
      <c r="G26" s="233" t="s">
        <v>868</v>
      </c>
    </row>
    <row r="27" spans="2:7" x14ac:dyDescent="0.25">
      <c r="B27" s="232" t="s">
        <v>226</v>
      </c>
      <c r="C27" s="234">
        <v>2412</v>
      </c>
      <c r="D27" s="234">
        <v>84</v>
      </c>
      <c r="E27" s="234" t="s">
        <v>857</v>
      </c>
      <c r="F27" s="234" t="s">
        <v>853</v>
      </c>
      <c r="G27" s="233" t="s">
        <v>854</v>
      </c>
    </row>
    <row r="28" spans="2:7" x14ac:dyDescent="0.25">
      <c r="B28" s="232" t="s">
        <v>229</v>
      </c>
      <c r="C28" s="234">
        <v>3911</v>
      </c>
      <c r="D28" s="234">
        <v>83.5</v>
      </c>
      <c r="E28" s="234" t="s">
        <v>857</v>
      </c>
      <c r="F28" s="234" t="s">
        <v>853</v>
      </c>
      <c r="G28" s="233" t="s">
        <v>854</v>
      </c>
    </row>
    <row r="29" spans="2:7" ht="28.5" customHeight="1" x14ac:dyDescent="0.25">
      <c r="B29" s="232" t="s">
        <v>230</v>
      </c>
      <c r="C29" s="234">
        <v>5991</v>
      </c>
      <c r="D29" s="234">
        <v>83.4</v>
      </c>
      <c r="E29" s="234" t="s">
        <v>852</v>
      </c>
      <c r="F29" s="236" t="s">
        <v>869</v>
      </c>
      <c r="G29" s="233" t="s">
        <v>870</v>
      </c>
    </row>
    <row r="30" spans="2:7" x14ac:dyDescent="0.25">
      <c r="B30" s="232" t="s">
        <v>218</v>
      </c>
      <c r="C30" s="234">
        <v>4221</v>
      </c>
      <c r="D30" s="234">
        <v>82.1</v>
      </c>
      <c r="E30" s="234" t="s">
        <v>857</v>
      </c>
      <c r="F30" s="234" t="s">
        <v>858</v>
      </c>
      <c r="G30" s="235" t="s">
        <v>864</v>
      </c>
    </row>
    <row r="31" spans="2:7" ht="46.5" customHeight="1" x14ac:dyDescent="0.25">
      <c r="B31" s="232" t="s">
        <v>231</v>
      </c>
      <c r="C31" s="234">
        <v>1421</v>
      </c>
      <c r="D31" s="234">
        <v>80.900000000000006</v>
      </c>
      <c r="E31" s="234" t="s">
        <v>857</v>
      </c>
      <c r="F31" s="234" t="s">
        <v>853</v>
      </c>
      <c r="G31" s="233" t="s">
        <v>871</v>
      </c>
    </row>
    <row r="32" spans="2:7" ht="66.599999999999994" customHeight="1" x14ac:dyDescent="0.25">
      <c r="B32" s="237" t="s">
        <v>232</v>
      </c>
      <c r="C32" s="238">
        <v>2723</v>
      </c>
      <c r="D32" s="238">
        <v>80.599999999999994</v>
      </c>
      <c r="E32" s="238" t="s">
        <v>857</v>
      </c>
      <c r="F32" s="238" t="s">
        <v>853</v>
      </c>
      <c r="G32" s="239" t="s">
        <v>872</v>
      </c>
    </row>
    <row r="33" spans="2:7" s="185" customFormat="1" ht="12.6" customHeight="1" x14ac:dyDescent="0.2">
      <c r="B33" s="406" t="s">
        <v>873</v>
      </c>
      <c r="C33" s="406"/>
      <c r="D33" s="406"/>
      <c r="E33" s="406"/>
      <c r="F33" s="406"/>
      <c r="G33" s="406"/>
    </row>
    <row r="34" spans="2:7" s="185" customFormat="1" ht="12.6" customHeight="1" x14ac:dyDescent="0.2">
      <c r="B34" s="407" t="s">
        <v>874</v>
      </c>
      <c r="C34" s="407"/>
      <c r="D34" s="407"/>
      <c r="E34" s="407"/>
      <c r="F34" s="407"/>
      <c r="G34" s="407"/>
    </row>
    <row r="35" spans="2:7" s="185" customFormat="1" ht="11.45" customHeight="1" x14ac:dyDescent="0.2">
      <c r="B35" s="407" t="s">
        <v>875</v>
      </c>
      <c r="C35" s="407"/>
      <c r="D35" s="407"/>
      <c r="E35" s="407"/>
      <c r="F35" s="407"/>
      <c r="G35" s="407"/>
    </row>
  </sheetData>
  <mergeCells count="3">
    <mergeCell ref="B35:G35"/>
    <mergeCell ref="B33:G33"/>
    <mergeCell ref="B34:G34"/>
  </mergeCells>
  <hyperlinks>
    <hyperlink ref="B35" r:id="rId1" display="https://www.nationalskillscommission.gov.au/topics/skills-priority-list" xr:uid="{F6060217-2CCA-495D-80BC-9DFCCA2EA16C}"/>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FC2F-8DFC-4F75-88BD-C12B68E2AB30}">
  <dimension ref="B1:AD59"/>
  <sheetViews>
    <sheetView zoomScale="98" zoomScaleNormal="98" workbookViewId="0">
      <selection activeCell="L9" sqref="L9"/>
    </sheetView>
  </sheetViews>
  <sheetFormatPr defaultColWidth="8.7109375" defaultRowHeight="15" x14ac:dyDescent="0.25"/>
  <cols>
    <col min="1" max="1" width="8.7109375" style="4"/>
    <col min="2" max="2" width="41.85546875" style="3" customWidth="1"/>
    <col min="3" max="3" width="12.7109375" style="3" customWidth="1"/>
    <col min="4" max="9" width="15.140625" style="1" customWidth="1"/>
    <col min="31" max="31" width="13.42578125" style="4" customWidth="1"/>
    <col min="32" max="16384" width="8.7109375" style="4"/>
  </cols>
  <sheetData>
    <row r="1" spans="2:13" x14ac:dyDescent="0.25">
      <c r="B1" s="312" t="s">
        <v>255</v>
      </c>
    </row>
    <row r="3" spans="2:13" ht="53.45" customHeight="1" x14ac:dyDescent="0.25">
      <c r="B3" s="250" t="s">
        <v>256</v>
      </c>
      <c r="C3" s="229"/>
      <c r="D3" s="389" t="s">
        <v>257</v>
      </c>
      <c r="E3" s="389"/>
      <c r="F3" s="389"/>
      <c r="G3" s="389"/>
      <c r="H3" s="389"/>
      <c r="I3" s="390"/>
    </row>
    <row r="4" spans="2:13" ht="47.1" customHeight="1" x14ac:dyDescent="0.25">
      <c r="B4" s="251"/>
      <c r="C4" s="229" t="s">
        <v>258</v>
      </c>
      <c r="D4" s="229" t="s">
        <v>217</v>
      </c>
      <c r="E4" s="229" t="s">
        <v>219</v>
      </c>
      <c r="F4" s="229" t="s">
        <v>216</v>
      </c>
      <c r="G4" s="229" t="s">
        <v>259</v>
      </c>
      <c r="H4" s="229" t="s">
        <v>209</v>
      </c>
      <c r="I4" s="229" t="s">
        <v>223</v>
      </c>
    </row>
    <row r="5" spans="2:13" ht="15" customHeight="1" x14ac:dyDescent="0.25">
      <c r="B5" s="254" t="s">
        <v>260</v>
      </c>
      <c r="C5" s="254"/>
      <c r="D5" s="258">
        <v>2544</v>
      </c>
      <c r="E5" s="258">
        <v>4114</v>
      </c>
      <c r="F5" s="258">
        <v>5421</v>
      </c>
      <c r="G5" s="258">
        <v>5311</v>
      </c>
      <c r="H5" s="258">
        <v>2541</v>
      </c>
      <c r="I5" s="258">
        <v>2543</v>
      </c>
    </row>
    <row r="6" spans="2:13" ht="13.5" customHeight="1" x14ac:dyDescent="0.25">
      <c r="B6" s="262" t="s">
        <v>261</v>
      </c>
      <c r="C6" s="1"/>
    </row>
    <row r="7" spans="2:13" ht="13.5" customHeight="1" x14ac:dyDescent="0.25">
      <c r="B7" s="80" t="s">
        <v>262</v>
      </c>
      <c r="C7" s="73">
        <v>14.29989517335154</v>
      </c>
      <c r="D7" s="73">
        <v>7.5367636649849095</v>
      </c>
      <c r="E7" s="73">
        <v>9.5767218643261707</v>
      </c>
      <c r="F7" s="73">
        <v>12.188471396629765</v>
      </c>
      <c r="G7" s="73">
        <v>9.2852584556477336</v>
      </c>
      <c r="H7" s="73">
        <v>6.7535180974620541</v>
      </c>
      <c r="I7" s="73">
        <v>0.48981191222570536</v>
      </c>
    </row>
    <row r="8" spans="2:13" ht="13.5" customHeight="1" x14ac:dyDescent="0.25">
      <c r="B8" s="80" t="s">
        <v>263</v>
      </c>
      <c r="C8" s="73">
        <v>45.070852805575576</v>
      </c>
      <c r="D8" s="73">
        <v>54.179194908296104</v>
      </c>
      <c r="E8" s="73">
        <v>39.867698560249039</v>
      </c>
      <c r="F8" s="73">
        <v>32.360800567159295</v>
      </c>
      <c r="G8" s="73">
        <v>36.556051903850246</v>
      </c>
      <c r="H8" s="73">
        <v>52.252196890554906</v>
      </c>
      <c r="I8" s="73">
        <v>41.705851619644726</v>
      </c>
    </row>
    <row r="9" spans="2:13" ht="13.5" customHeight="1" x14ac:dyDescent="0.25">
      <c r="B9" s="80" t="s">
        <v>264</v>
      </c>
      <c r="C9" s="73">
        <v>35.715238338917146</v>
      </c>
      <c r="D9" s="73">
        <v>34.994139331034361</v>
      </c>
      <c r="E9" s="73">
        <v>45.994206407540318</v>
      </c>
      <c r="F9" s="73">
        <v>48.273981567322899</v>
      </c>
      <c r="G9" s="73">
        <v>48.957668581152944</v>
      </c>
      <c r="H9" s="73">
        <v>40.994285011983038</v>
      </c>
      <c r="I9" s="73">
        <v>53.585423197492169</v>
      </c>
    </row>
    <row r="10" spans="2:13" ht="13.5" customHeight="1" x14ac:dyDescent="0.25">
      <c r="B10" s="80" t="s">
        <v>265</v>
      </c>
      <c r="C10" s="73">
        <v>4.9140136821557423</v>
      </c>
      <c r="D10" s="73">
        <v>3.2899020956846221</v>
      </c>
      <c r="E10" s="73">
        <v>4.561373167884474</v>
      </c>
      <c r="F10" s="73">
        <v>7.17674646888804</v>
      </c>
      <c r="G10" s="73">
        <v>5.201021059349074</v>
      </c>
      <c r="H10" s="73" t="s">
        <v>266</v>
      </c>
      <c r="I10" s="73">
        <v>4.2189132706374091</v>
      </c>
    </row>
    <row r="11" spans="2:13" ht="13.5" customHeight="1" x14ac:dyDescent="0.25">
      <c r="B11" s="88" t="s">
        <v>267</v>
      </c>
      <c r="C11" s="91">
        <v>12049417</v>
      </c>
      <c r="D11" s="92">
        <v>176601</v>
      </c>
      <c r="E11" s="92">
        <v>23129</v>
      </c>
      <c r="F11" s="92">
        <v>18337</v>
      </c>
      <c r="G11" s="92">
        <v>18804</v>
      </c>
      <c r="H11" s="92">
        <v>16273</v>
      </c>
      <c r="I11" s="92">
        <v>15312</v>
      </c>
    </row>
    <row r="12" spans="2:13" ht="13.5" customHeight="1" x14ac:dyDescent="0.25">
      <c r="B12" s="262" t="s">
        <v>268</v>
      </c>
      <c r="C12" s="83"/>
      <c r="D12" s="85"/>
      <c r="E12" s="86"/>
      <c r="F12" s="86"/>
      <c r="G12" s="86"/>
      <c r="H12" s="86"/>
      <c r="I12" s="87"/>
    </row>
    <row r="13" spans="2:13" ht="13.5" customHeight="1" x14ac:dyDescent="0.25">
      <c r="B13" s="90" t="s">
        <v>269</v>
      </c>
      <c r="C13" s="84">
        <v>58.883401022672402</v>
      </c>
      <c r="D13" s="77">
        <v>44.644960362400901</v>
      </c>
      <c r="E13" s="74">
        <v>35.285726636119996</v>
      </c>
      <c r="F13" s="74">
        <v>43.538268506900877</v>
      </c>
      <c r="G13" s="74">
        <v>52.130432469812227</v>
      </c>
      <c r="H13" s="74">
        <v>32.579451330552786</v>
      </c>
      <c r="I13" s="81">
        <v>69.13435174304739</v>
      </c>
      <c r="M13" s="79"/>
    </row>
    <row r="14" spans="2:13" ht="13.5" customHeight="1" x14ac:dyDescent="0.25">
      <c r="B14" s="90" t="s">
        <v>270</v>
      </c>
      <c r="C14" s="84">
        <v>32.885839814078878</v>
      </c>
      <c r="D14" s="78">
        <v>45.638165345413363</v>
      </c>
      <c r="E14" s="75">
        <v>54.560387308723094</v>
      </c>
      <c r="F14" s="75">
        <v>49.84452566690306</v>
      </c>
      <c r="G14" s="75">
        <v>41.167083355497631</v>
      </c>
      <c r="H14" s="75">
        <v>55.113669740938732</v>
      </c>
      <c r="I14" s="82">
        <v>23.273273273273272</v>
      </c>
    </row>
    <row r="15" spans="2:13" ht="13.5" customHeight="1" x14ac:dyDescent="0.25">
      <c r="B15" s="90" t="s">
        <v>271</v>
      </c>
      <c r="C15" s="84">
        <v>8.2307591632487274</v>
      </c>
      <c r="D15" s="77">
        <v>9.7168742921857305</v>
      </c>
      <c r="E15" s="74">
        <v>10.153886055156912</v>
      </c>
      <c r="F15" s="74">
        <v>6.6172058261960611</v>
      </c>
      <c r="G15" s="74">
        <v>6.7024841746901433</v>
      </c>
      <c r="H15" s="74">
        <v>12.306878928508489</v>
      </c>
      <c r="I15" s="81">
        <v>7.5923749836793313</v>
      </c>
      <c r="M15" s="94"/>
    </row>
    <row r="16" spans="2:13" ht="13.5" customHeight="1" x14ac:dyDescent="0.25">
      <c r="B16" s="88" t="s">
        <v>267</v>
      </c>
      <c r="C16" s="95">
        <v>12049411</v>
      </c>
      <c r="D16" s="96">
        <v>176600</v>
      </c>
      <c r="E16" s="96">
        <v>23134</v>
      </c>
      <c r="F16" s="96">
        <v>18331</v>
      </c>
      <c r="G16" s="96">
        <v>18799</v>
      </c>
      <c r="H16" s="96">
        <v>17023</v>
      </c>
      <c r="I16" s="96">
        <v>15318</v>
      </c>
    </row>
    <row r="17" spans="2:9" ht="13.5" customHeight="1" x14ac:dyDescent="0.25">
      <c r="B17" s="262" t="s">
        <v>272</v>
      </c>
      <c r="C17" s="1"/>
    </row>
    <row r="18" spans="2:9" ht="13.5" customHeight="1" x14ac:dyDescent="0.25">
      <c r="B18" s="80" t="s">
        <v>273</v>
      </c>
      <c r="C18" s="73">
        <v>37.016698483008945</v>
      </c>
      <c r="D18" s="73">
        <v>90.643609910238382</v>
      </c>
      <c r="E18" s="73">
        <v>9.2008388737673457</v>
      </c>
      <c r="F18" s="73">
        <v>16.590616590616591</v>
      </c>
      <c r="G18" s="73">
        <v>19.436844505243958</v>
      </c>
      <c r="H18" s="73">
        <v>95.976738666033697</v>
      </c>
      <c r="I18" s="73">
        <v>91.130746744618648</v>
      </c>
    </row>
    <row r="19" spans="2:9" ht="13.5" customHeight="1" x14ac:dyDescent="0.25">
      <c r="B19" s="80" t="s">
        <v>274</v>
      </c>
      <c r="C19" s="73">
        <v>11.593536793094877</v>
      </c>
      <c r="D19" s="73">
        <v>7.8835124514586994</v>
      </c>
      <c r="E19" s="73">
        <v>74.329570300298968</v>
      </c>
      <c r="F19" s="73">
        <v>15.151515151515152</v>
      </c>
      <c r="G19" s="73">
        <v>16.284769721842228</v>
      </c>
      <c r="H19" s="73">
        <v>2.9788749109897936</v>
      </c>
      <c r="I19" s="73">
        <v>7.9457879351581191</v>
      </c>
    </row>
    <row r="20" spans="2:9" ht="13.5" customHeight="1" x14ac:dyDescent="0.25">
      <c r="B20" s="80" t="s">
        <v>275</v>
      </c>
      <c r="C20" s="73">
        <v>20.434871058146044</v>
      </c>
      <c r="D20" s="73">
        <v>0.59435965993599205</v>
      </c>
      <c r="E20" s="73">
        <v>13.444290750078085</v>
      </c>
      <c r="F20" s="73">
        <v>20.802620802620801</v>
      </c>
      <c r="G20" s="73">
        <v>22.452120383036934</v>
      </c>
      <c r="H20" s="73">
        <v>0.15428435793971043</v>
      </c>
      <c r="I20" s="73">
        <v>0.31889449906989104</v>
      </c>
    </row>
    <row r="21" spans="2:9" ht="13.5" customHeight="1" x14ac:dyDescent="0.25">
      <c r="B21" s="80" t="s">
        <v>276</v>
      </c>
      <c r="C21" s="73">
        <v>30.954893665750134</v>
      </c>
      <c r="D21" s="73">
        <v>0.8785179783669288</v>
      </c>
      <c r="E21" s="73">
        <v>3.0253000758556068</v>
      </c>
      <c r="F21" s="73">
        <v>47.455247455247459</v>
      </c>
      <c r="G21" s="73">
        <v>41.82626538987688</v>
      </c>
      <c r="H21" s="73">
        <v>0.89010206503679101</v>
      </c>
      <c r="I21" s="73">
        <v>0.60457082115333516</v>
      </c>
    </row>
    <row r="22" spans="2:9" ht="13.5" customHeight="1" x14ac:dyDescent="0.25">
      <c r="B22" s="88" t="s">
        <v>267</v>
      </c>
      <c r="C22" s="91">
        <v>11527095</v>
      </c>
      <c r="D22" s="92">
        <v>172791</v>
      </c>
      <c r="E22" s="92">
        <v>22411</v>
      </c>
      <c r="F22" s="92">
        <v>17094</v>
      </c>
      <c r="G22" s="92">
        <v>17544</v>
      </c>
      <c r="H22" s="92">
        <v>16852</v>
      </c>
      <c r="I22" s="92">
        <v>15052</v>
      </c>
    </row>
    <row r="23" spans="2:9" ht="13.5" customHeight="1" x14ac:dyDescent="0.25">
      <c r="B23" s="89" t="s">
        <v>277</v>
      </c>
      <c r="C23" s="83"/>
      <c r="D23" s="83"/>
      <c r="E23" s="83"/>
      <c r="F23" s="83"/>
      <c r="G23" s="83"/>
      <c r="H23" s="83"/>
      <c r="I23" s="83"/>
    </row>
    <row r="24" spans="2:9" ht="13.5" customHeight="1" x14ac:dyDescent="0.25">
      <c r="B24" s="90" t="s">
        <v>278</v>
      </c>
      <c r="C24" s="84">
        <v>66.454609742069408</v>
      </c>
      <c r="D24" s="84">
        <v>58.50927303494565</v>
      </c>
      <c r="E24" s="84">
        <v>60.695071155848666</v>
      </c>
      <c r="F24" s="84">
        <v>68.462506153257124</v>
      </c>
      <c r="G24" s="84">
        <v>65.397757608115327</v>
      </c>
      <c r="H24" s="84">
        <v>52.802829354553495</v>
      </c>
      <c r="I24" s="84">
        <v>56.957061629958829</v>
      </c>
    </row>
    <row r="25" spans="2:9" ht="13.5" customHeight="1" x14ac:dyDescent="0.25">
      <c r="B25" s="90" t="s">
        <v>279</v>
      </c>
      <c r="C25" s="84">
        <v>33.545390257930599</v>
      </c>
      <c r="D25" s="84">
        <v>41.490726965054343</v>
      </c>
      <c r="E25" s="84">
        <v>39.304928844151341</v>
      </c>
      <c r="F25" s="84">
        <v>31.537493846742876</v>
      </c>
      <c r="G25" s="84">
        <v>34.602242391884673</v>
      </c>
      <c r="H25" s="84">
        <v>47.197170645446505</v>
      </c>
      <c r="I25" s="84">
        <v>43.042938370041171</v>
      </c>
    </row>
    <row r="26" spans="2:9" ht="13.5" customHeight="1" x14ac:dyDescent="0.25">
      <c r="B26" s="88" t="s">
        <v>267</v>
      </c>
      <c r="C26" s="91">
        <v>11968956</v>
      </c>
      <c r="D26" s="92">
        <v>176102</v>
      </c>
      <c r="E26" s="92">
        <v>23048</v>
      </c>
      <c r="F26" s="92">
        <v>18283</v>
      </c>
      <c r="G26" s="92">
        <v>18730</v>
      </c>
      <c r="H26" s="92">
        <v>16965</v>
      </c>
      <c r="I26" s="92">
        <v>15301</v>
      </c>
    </row>
    <row r="27" spans="2:9" ht="13.5" customHeight="1" x14ac:dyDescent="0.25">
      <c r="B27" s="89" t="s">
        <v>280</v>
      </c>
      <c r="C27" s="83"/>
      <c r="D27" s="83"/>
      <c r="E27" s="83"/>
      <c r="F27" s="83"/>
      <c r="G27" s="83"/>
      <c r="H27" s="83"/>
      <c r="I27" s="83"/>
    </row>
    <row r="28" spans="2:9" ht="13.5" customHeight="1" x14ac:dyDescent="0.25">
      <c r="B28" s="90" t="s">
        <v>281</v>
      </c>
      <c r="C28" s="84">
        <v>88.163568501851046</v>
      </c>
      <c r="D28" s="84">
        <v>85.755259758366947</v>
      </c>
      <c r="E28" s="84">
        <v>81.621739130434776</v>
      </c>
      <c r="F28" s="84">
        <v>83.688565010136429</v>
      </c>
      <c r="G28" s="84">
        <v>83.63295880149812</v>
      </c>
      <c r="H28" s="84">
        <v>83.046349805401576</v>
      </c>
      <c r="I28" s="84">
        <v>82.156888423258252</v>
      </c>
    </row>
    <row r="29" spans="2:9" ht="13.5" customHeight="1" x14ac:dyDescent="0.25">
      <c r="B29" s="90" t="s">
        <v>282</v>
      </c>
      <c r="C29" s="84">
        <v>11.836431498148954</v>
      </c>
      <c r="D29" s="84">
        <v>14.244740241633044</v>
      </c>
      <c r="E29" s="84">
        <v>18.378260869565217</v>
      </c>
      <c r="F29" s="84">
        <v>16.311434989863567</v>
      </c>
      <c r="G29" s="84">
        <v>16.367041198501873</v>
      </c>
      <c r="H29" s="84">
        <v>16.953650194598417</v>
      </c>
      <c r="I29" s="84">
        <v>17.843111576741748</v>
      </c>
    </row>
    <row r="30" spans="2:9" ht="13.5" customHeight="1" x14ac:dyDescent="0.25">
      <c r="B30" s="88" t="s">
        <v>267</v>
      </c>
      <c r="C30" s="91">
        <v>11944867</v>
      </c>
      <c r="D30" s="92">
        <v>175721</v>
      </c>
      <c r="E30" s="92">
        <v>23000</v>
      </c>
      <c r="F30" s="92">
        <v>18251</v>
      </c>
      <c r="G30" s="92">
        <v>18690</v>
      </c>
      <c r="H30" s="92">
        <v>16958</v>
      </c>
      <c r="I30" s="92">
        <v>15272</v>
      </c>
    </row>
    <row r="31" spans="2:9" ht="13.5" customHeight="1" x14ac:dyDescent="0.25">
      <c r="B31" s="89" t="s">
        <v>283</v>
      </c>
      <c r="C31" s="83"/>
      <c r="D31" s="83"/>
      <c r="E31" s="83"/>
      <c r="F31" s="83"/>
      <c r="G31" s="83"/>
      <c r="H31" s="83"/>
      <c r="I31" s="83"/>
    </row>
    <row r="32" spans="2:9" ht="13.5" customHeight="1" x14ac:dyDescent="0.25">
      <c r="B32" s="90" t="s">
        <v>284</v>
      </c>
      <c r="C32" s="84">
        <v>67.518092659759333</v>
      </c>
      <c r="D32" s="84">
        <v>59.706982614529203</v>
      </c>
      <c r="E32" s="84">
        <v>77.193210921560961</v>
      </c>
      <c r="F32" s="84">
        <v>76.642575558475684</v>
      </c>
      <c r="G32" s="84">
        <v>76.082430195931877</v>
      </c>
      <c r="H32" s="84">
        <v>76.883208669532948</v>
      </c>
      <c r="I32" s="84">
        <v>70.658721843897325</v>
      </c>
    </row>
    <row r="33" spans="2:9" ht="13.5" customHeight="1" x14ac:dyDescent="0.25">
      <c r="B33" s="90" t="s">
        <v>285</v>
      </c>
      <c r="C33" s="84">
        <v>9.8736428992294165</v>
      </c>
      <c r="D33" s="84">
        <v>10.990141789941669</v>
      </c>
      <c r="E33" s="84">
        <v>9.0593393236966619</v>
      </c>
      <c r="F33" s="84">
        <v>10.884800700832239</v>
      </c>
      <c r="G33" s="84">
        <v>9.769900165501042</v>
      </c>
      <c r="H33" s="84">
        <v>13.663937805524471</v>
      </c>
      <c r="I33" s="84">
        <v>15.570979570455737</v>
      </c>
    </row>
    <row r="34" spans="2:9" ht="13.5" customHeight="1" x14ac:dyDescent="0.25">
      <c r="B34" s="90" t="s">
        <v>286</v>
      </c>
      <c r="C34" s="84">
        <v>22.608264441011247</v>
      </c>
      <c r="D34" s="84">
        <v>29.302875595529127</v>
      </c>
      <c r="E34" s="84">
        <v>13.747449754742371</v>
      </c>
      <c r="F34" s="84">
        <v>12.472623740692072</v>
      </c>
      <c r="G34" s="84">
        <v>14.147669638567081</v>
      </c>
      <c r="H34" s="84">
        <v>9.4528535249425758</v>
      </c>
      <c r="I34" s="84">
        <v>13.770298585646938</v>
      </c>
    </row>
    <row r="35" spans="2:9" ht="13.5" customHeight="1" x14ac:dyDescent="0.25">
      <c r="B35" s="88" t="s">
        <v>267</v>
      </c>
      <c r="C35" s="91">
        <v>11980411</v>
      </c>
      <c r="D35" s="92">
        <v>175894</v>
      </c>
      <c r="E35" s="92">
        <v>23037</v>
      </c>
      <c r="F35" s="92">
        <v>18264</v>
      </c>
      <c r="G35" s="92">
        <v>18731</v>
      </c>
      <c r="H35" s="92">
        <v>16979</v>
      </c>
      <c r="I35" s="92">
        <v>15272</v>
      </c>
    </row>
    <row r="36" spans="2:9" ht="13.5" customHeight="1" x14ac:dyDescent="0.25">
      <c r="B36" s="89" t="s">
        <v>287</v>
      </c>
      <c r="C36" s="83"/>
      <c r="D36" s="85"/>
      <c r="E36" s="86"/>
      <c r="F36" s="86"/>
      <c r="G36" s="86"/>
      <c r="H36" s="86"/>
      <c r="I36" s="87"/>
    </row>
    <row r="37" spans="2:9" ht="13.5" customHeight="1" x14ac:dyDescent="0.25">
      <c r="B37" s="90" t="s">
        <v>288</v>
      </c>
      <c r="C37" s="84">
        <v>16.04060131737673</v>
      </c>
      <c r="D37" s="77">
        <v>71.395325134198544</v>
      </c>
      <c r="E37" s="74">
        <v>64.028186062597271</v>
      </c>
      <c r="F37" s="74">
        <v>64.623773173391498</v>
      </c>
      <c r="G37" s="74">
        <v>79.018783589634438</v>
      </c>
      <c r="H37" s="74">
        <v>68.366327909299187</v>
      </c>
      <c r="I37" s="81">
        <v>71.958466662313072</v>
      </c>
    </row>
    <row r="38" spans="2:9" ht="13.5" customHeight="1" x14ac:dyDescent="0.25">
      <c r="B38" s="90" t="s">
        <v>289</v>
      </c>
      <c r="C38" s="84">
        <v>83.959398682623259</v>
      </c>
      <c r="D38" s="78">
        <v>28.604674865801456</v>
      </c>
      <c r="E38" s="75">
        <v>35.971813937402729</v>
      </c>
      <c r="F38" s="75">
        <v>35.376226826608502</v>
      </c>
      <c r="G38" s="75">
        <v>20.981216410365562</v>
      </c>
      <c r="H38" s="75">
        <v>31.633672090700816</v>
      </c>
      <c r="I38" s="82">
        <v>28.041533337686928</v>
      </c>
    </row>
    <row r="39" spans="2:9" ht="13.5" customHeight="1" x14ac:dyDescent="0.25">
      <c r="B39" s="88" t="s">
        <v>267</v>
      </c>
      <c r="C39" s="91">
        <v>11892422</v>
      </c>
      <c r="D39" s="92">
        <v>176604</v>
      </c>
      <c r="E39" s="92">
        <v>23132</v>
      </c>
      <c r="F39" s="92">
        <v>18340</v>
      </c>
      <c r="G39" s="92">
        <v>18793</v>
      </c>
      <c r="H39" s="92">
        <v>17023</v>
      </c>
      <c r="I39" s="92">
        <v>15313</v>
      </c>
    </row>
    <row r="40" spans="2:9" ht="13.5" customHeight="1" x14ac:dyDescent="0.25">
      <c r="B40" s="89" t="s">
        <v>290</v>
      </c>
      <c r="C40" s="83"/>
      <c r="D40" s="85"/>
      <c r="E40" s="86"/>
      <c r="F40" s="86"/>
      <c r="G40" s="86"/>
      <c r="H40" s="86"/>
      <c r="I40" s="87"/>
    </row>
    <row r="41" spans="2:9" ht="13.5" customHeight="1" x14ac:dyDescent="0.25">
      <c r="B41" s="90" t="s">
        <v>291</v>
      </c>
      <c r="C41" s="84">
        <v>6.6473556317787326</v>
      </c>
      <c r="D41" s="77">
        <v>9.164506480558325</v>
      </c>
      <c r="E41" s="74">
        <v>9.4214587783929904</v>
      </c>
      <c r="F41" s="74">
        <v>6.0881965774462481</v>
      </c>
      <c r="G41" s="74">
        <v>6.1624050497485827</v>
      </c>
      <c r="H41" s="74">
        <v>11.925143160753292</v>
      </c>
      <c r="I41" s="81">
        <v>7.3579471065724018</v>
      </c>
    </row>
    <row r="42" spans="2:9" ht="13.5" customHeight="1" x14ac:dyDescent="0.25">
      <c r="B42" s="90" t="s">
        <v>292</v>
      </c>
      <c r="C42" s="84">
        <v>14.192606002798977</v>
      </c>
      <c r="D42" s="78">
        <v>7.9629682381427145</v>
      </c>
      <c r="E42" s="75">
        <v>9.9010332650302999</v>
      </c>
      <c r="F42" s="75">
        <v>13.794427380430013</v>
      </c>
      <c r="G42" s="75">
        <v>9.8962233871830527</v>
      </c>
      <c r="H42" s="75">
        <v>11.818879508825788</v>
      </c>
      <c r="I42" s="82">
        <v>2.520293270489657</v>
      </c>
    </row>
    <row r="43" spans="2:9" ht="13.5" customHeight="1" x14ac:dyDescent="0.25">
      <c r="B43" s="90" t="s">
        <v>293</v>
      </c>
      <c r="C43" s="84">
        <v>19.260676261061484</v>
      </c>
      <c r="D43" s="77">
        <v>37.952998148411908</v>
      </c>
      <c r="E43" s="74">
        <v>45.114879888389936</v>
      </c>
      <c r="F43" s="74">
        <v>36.337209302325576</v>
      </c>
      <c r="G43" s="74">
        <v>31.518134160693272</v>
      </c>
      <c r="H43" s="74">
        <v>43.556290217840484</v>
      </c>
      <c r="I43" s="81">
        <v>20.810421576328881</v>
      </c>
    </row>
    <row r="44" spans="2:9" ht="13.5" customHeight="1" x14ac:dyDescent="0.25">
      <c r="B44" s="90" t="s">
        <v>294</v>
      </c>
      <c r="C44" s="84">
        <v>41.666879836042781</v>
      </c>
      <c r="D44" s="78">
        <v>38.307363623415469</v>
      </c>
      <c r="E44" s="75">
        <v>29.951606574530238</v>
      </c>
      <c r="F44" s="75">
        <v>39.304519526107939</v>
      </c>
      <c r="G44" s="75">
        <v>47.282550550978925</v>
      </c>
      <c r="H44" s="75">
        <v>27.410118661077988</v>
      </c>
      <c r="I44" s="82">
        <v>52.16679759099241</v>
      </c>
    </row>
    <row r="45" spans="2:9" ht="13.5" customHeight="1" x14ac:dyDescent="0.25">
      <c r="B45" s="90" t="s">
        <v>295</v>
      </c>
      <c r="C45" s="84">
        <v>18.232482268318023</v>
      </c>
      <c r="D45" s="77">
        <v>6.6121635094715856</v>
      </c>
      <c r="E45" s="74">
        <v>5.611021493656537</v>
      </c>
      <c r="F45" s="74">
        <v>4.4756472136902143</v>
      </c>
      <c r="G45" s="74">
        <v>5.1406868513961701</v>
      </c>
      <c r="H45" s="74">
        <v>5.2895684515024497</v>
      </c>
      <c r="I45" s="81">
        <v>17.144540455616653</v>
      </c>
    </row>
    <row r="46" spans="2:9" ht="13.5" customHeight="1" x14ac:dyDescent="0.25">
      <c r="B46" s="88" t="s">
        <v>267</v>
      </c>
      <c r="C46" s="91">
        <v>11845041</v>
      </c>
      <c r="D46" s="96">
        <v>175525</v>
      </c>
      <c r="E46" s="96">
        <v>22937</v>
      </c>
      <c r="F46" s="96">
        <v>18232</v>
      </c>
      <c r="G46" s="96">
        <v>18694</v>
      </c>
      <c r="H46" s="96">
        <v>16939</v>
      </c>
      <c r="I46" s="96">
        <v>15276</v>
      </c>
    </row>
    <row r="47" spans="2:9" ht="13.5" customHeight="1" x14ac:dyDescent="0.25">
      <c r="B47" s="89" t="s">
        <v>296</v>
      </c>
      <c r="C47" s="83"/>
      <c r="D47" s="97"/>
      <c r="E47" s="97"/>
      <c r="F47" s="97"/>
      <c r="G47" s="97"/>
      <c r="H47" s="97"/>
      <c r="I47" s="97"/>
    </row>
    <row r="48" spans="2:9" ht="13.5" customHeight="1" x14ac:dyDescent="0.25">
      <c r="B48" s="90" t="s">
        <v>297</v>
      </c>
      <c r="C48" s="84">
        <v>9.8278978033010951</v>
      </c>
      <c r="D48" s="78">
        <v>11.216171409624641</v>
      </c>
      <c r="E48" s="75">
        <v>12.504366049598323</v>
      </c>
      <c r="F48" s="75">
        <v>12.371474129872986</v>
      </c>
      <c r="G48" s="75">
        <v>11.14436902025763</v>
      </c>
      <c r="H48" s="75">
        <v>9.5452392231170062</v>
      </c>
      <c r="I48" s="82">
        <v>12.338858195211786</v>
      </c>
    </row>
    <row r="49" spans="2:10" ht="13.5" customHeight="1" x14ac:dyDescent="0.25">
      <c r="B49" s="90" t="s">
        <v>298</v>
      </c>
      <c r="C49" s="84">
        <v>23.342691832677307</v>
      </c>
      <c r="D49" s="77">
        <v>22.980002972685593</v>
      </c>
      <c r="E49" s="77">
        <v>24.869018512050296</v>
      </c>
      <c r="F49" s="77">
        <v>24.88590751635784</v>
      </c>
      <c r="G49" s="77">
        <v>23.373777326420438</v>
      </c>
      <c r="H49" s="77">
        <v>22.157745144481289</v>
      </c>
      <c r="I49" s="77">
        <v>23.210997106024731</v>
      </c>
    </row>
    <row r="50" spans="2:10" ht="13.5" customHeight="1" x14ac:dyDescent="0.25">
      <c r="B50" s="90" t="s">
        <v>299</v>
      </c>
      <c r="C50" s="84">
        <v>47.029970324710511</v>
      </c>
      <c r="D50" s="78">
        <v>47.745332311949049</v>
      </c>
      <c r="E50" s="75">
        <v>40.102165560600767</v>
      </c>
      <c r="F50" s="75">
        <v>41.711112332985103</v>
      </c>
      <c r="G50" s="75">
        <v>44.769896841092525</v>
      </c>
      <c r="H50" s="75">
        <v>50.248697299857895</v>
      </c>
      <c r="I50" s="82">
        <v>49.164693501710076</v>
      </c>
    </row>
    <row r="51" spans="2:10" ht="13.5" customHeight="1" x14ac:dyDescent="0.25">
      <c r="B51" s="90" t="s">
        <v>300</v>
      </c>
      <c r="C51" s="84">
        <v>9.1563558704094827</v>
      </c>
      <c r="D51" s="77">
        <v>8.4127002275247822</v>
      </c>
      <c r="E51" s="77">
        <v>13.591512399580861</v>
      </c>
      <c r="F51" s="77">
        <v>12.129543080222136</v>
      </c>
      <c r="G51" s="77">
        <v>12.143887968357475</v>
      </c>
      <c r="H51" s="77">
        <v>9.3143060161061104</v>
      </c>
      <c r="I51" s="77">
        <v>8.9976322020520918</v>
      </c>
    </row>
    <row r="52" spans="2:10" ht="13.5" customHeight="1" x14ac:dyDescent="0.25">
      <c r="B52" s="90" t="s">
        <v>301</v>
      </c>
      <c r="C52" s="84">
        <v>10.643084168901604</v>
      </c>
      <c r="D52" s="78">
        <v>9.6457930782159309</v>
      </c>
      <c r="E52" s="75">
        <v>8.9329374781697517</v>
      </c>
      <c r="F52" s="75">
        <v>8.9019629405619405</v>
      </c>
      <c r="G52" s="75">
        <v>8.5680688438719326</v>
      </c>
      <c r="H52" s="75">
        <v>8.7340123164377079</v>
      </c>
      <c r="I52" s="82">
        <v>6.2878189950013148</v>
      </c>
    </row>
    <row r="53" spans="2:10" ht="13.5" customHeight="1" x14ac:dyDescent="0.25">
      <c r="B53" s="88" t="s">
        <v>267</v>
      </c>
      <c r="C53" s="93">
        <v>11876548</v>
      </c>
      <c r="D53" s="99">
        <v>174926</v>
      </c>
      <c r="E53" s="99">
        <v>22904</v>
      </c>
      <c r="F53" s="99">
        <v>18187</v>
      </c>
      <c r="G53" s="99">
        <v>18709</v>
      </c>
      <c r="H53" s="99">
        <v>16888</v>
      </c>
      <c r="I53" s="99">
        <v>15204</v>
      </c>
    </row>
    <row r="54" spans="2:10" customFormat="1" ht="13.5" customHeight="1" x14ac:dyDescent="0.25">
      <c r="B54" s="30" t="s">
        <v>200</v>
      </c>
      <c r="C54" s="30"/>
      <c r="D54" s="27"/>
      <c r="E54" s="31"/>
      <c r="F54" s="34"/>
      <c r="G54" s="27"/>
      <c r="H54" s="27"/>
      <c r="I54" s="27"/>
      <c r="J54" s="27"/>
    </row>
    <row r="55" spans="2:10" ht="13.5" customHeight="1" x14ac:dyDescent="0.25">
      <c r="B55" s="30" t="s">
        <v>302</v>
      </c>
      <c r="C55" s="30"/>
      <c r="D55" s="27"/>
      <c r="E55" s="31"/>
      <c r="F55" s="34"/>
      <c r="G55" s="27"/>
      <c r="H55" s="27"/>
      <c r="I55" s="27"/>
      <c r="J55" s="27"/>
    </row>
    <row r="56" spans="2:10" ht="13.5" customHeight="1" x14ac:dyDescent="0.25">
      <c r="B56" s="30" t="s">
        <v>202</v>
      </c>
      <c r="C56" s="30"/>
      <c r="D56" s="27"/>
      <c r="E56" s="31"/>
      <c r="F56" s="34"/>
      <c r="G56" s="27"/>
      <c r="H56" s="27"/>
      <c r="I56" s="27"/>
      <c r="J56" s="27"/>
    </row>
    <row r="57" spans="2:10" ht="13.5" customHeight="1" x14ac:dyDescent="0.25">
      <c r="B57" s="30"/>
      <c r="C57" s="30"/>
      <c r="D57" s="27"/>
      <c r="E57" s="31"/>
      <c r="F57" s="34"/>
      <c r="G57" s="27"/>
      <c r="H57" s="27"/>
      <c r="I57" s="27"/>
      <c r="J57" s="27"/>
    </row>
    <row r="58" spans="2:10" x14ac:dyDescent="0.25">
      <c r="B58" s="76"/>
      <c r="C58"/>
      <c r="D58"/>
      <c r="E58"/>
      <c r="F58"/>
      <c r="G58"/>
      <c r="H58"/>
      <c r="I58"/>
    </row>
    <row r="59" spans="2:10" ht="15.6" customHeight="1" x14ac:dyDescent="0.25">
      <c r="B59" s="76"/>
      <c r="C59"/>
      <c r="D59"/>
      <c r="E59"/>
      <c r="F59"/>
      <c r="G59"/>
      <c r="H59"/>
      <c r="I59"/>
    </row>
  </sheetData>
  <mergeCells count="1">
    <mergeCell ref="D3:I3"/>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327B-C2F9-4FCA-93F5-F3F62DDAC88C}">
  <dimension ref="A1:P69"/>
  <sheetViews>
    <sheetView topLeftCell="A30" zoomScaleNormal="100" workbookViewId="0">
      <selection activeCell="B55" sqref="B55"/>
    </sheetView>
  </sheetViews>
  <sheetFormatPr defaultRowHeight="15" x14ac:dyDescent="0.25"/>
  <cols>
    <col min="2" max="2" width="39.85546875" customWidth="1"/>
    <col min="3" max="3" width="12.7109375" customWidth="1"/>
    <col min="4" max="4" width="14.5703125" customWidth="1"/>
    <col min="5" max="5" width="2.28515625" style="39" customWidth="1"/>
    <col min="6" max="6" width="14.5703125" customWidth="1"/>
    <col min="7" max="7" width="2.28515625" style="39" customWidth="1"/>
    <col min="8" max="8" width="14.5703125" customWidth="1"/>
    <col min="9" max="9" width="2.28515625" style="39" customWidth="1"/>
    <col min="10" max="10" width="14.5703125" customWidth="1"/>
    <col min="11" max="11" width="2.28515625" style="39" customWidth="1"/>
    <col min="12" max="12" width="14.5703125" customWidth="1"/>
    <col min="13" max="13" width="2.28515625" style="39" customWidth="1"/>
    <col min="14" max="14" width="14.5703125" customWidth="1"/>
  </cols>
  <sheetData>
    <row r="1" spans="1:16" ht="15.6" customHeight="1" x14ac:dyDescent="0.25">
      <c r="B1" s="312" t="s">
        <v>303</v>
      </c>
    </row>
    <row r="2" spans="1:16" x14ac:dyDescent="0.25">
      <c r="A2" s="1"/>
      <c r="B2" s="1"/>
      <c r="C2" s="1"/>
      <c r="D2" s="1"/>
      <c r="E2" s="125"/>
      <c r="F2" s="1"/>
      <c r="G2" s="125"/>
      <c r="H2" s="1"/>
      <c r="I2" s="125"/>
      <c r="J2" s="1"/>
      <c r="K2" s="125"/>
      <c r="L2" s="1"/>
      <c r="M2" s="125"/>
      <c r="N2" s="1"/>
      <c r="O2" s="1"/>
      <c r="P2" s="1"/>
    </row>
    <row r="3" spans="1:16" ht="44.1" customHeight="1" x14ac:dyDescent="0.25">
      <c r="A3" s="1"/>
      <c r="B3" s="250" t="s">
        <v>304</v>
      </c>
      <c r="C3" s="229"/>
      <c r="D3" s="389" t="s">
        <v>305</v>
      </c>
      <c r="E3" s="389"/>
      <c r="F3" s="389"/>
      <c r="G3" s="389"/>
      <c r="H3" s="389"/>
      <c r="I3" s="389"/>
      <c r="J3" s="389"/>
      <c r="K3" s="389"/>
      <c r="L3" s="389"/>
      <c r="M3" s="389"/>
      <c r="N3" s="389"/>
      <c r="O3" s="1"/>
      <c r="P3" s="1"/>
    </row>
    <row r="4" spans="1:16" ht="38.25" x14ac:dyDescent="0.25">
      <c r="A4" s="1"/>
      <c r="B4" s="251"/>
      <c r="C4" s="229" t="s">
        <v>306</v>
      </c>
      <c r="D4" s="229" t="s">
        <v>217</v>
      </c>
      <c r="E4" s="252"/>
      <c r="F4" s="229" t="s">
        <v>219</v>
      </c>
      <c r="G4" s="252"/>
      <c r="H4" s="229" t="s">
        <v>216</v>
      </c>
      <c r="I4" s="252"/>
      <c r="J4" s="229" t="s">
        <v>259</v>
      </c>
      <c r="K4" s="252"/>
      <c r="L4" s="229" t="s">
        <v>209</v>
      </c>
      <c r="M4" s="252"/>
      <c r="N4" s="229" t="s">
        <v>223</v>
      </c>
      <c r="O4" s="1"/>
      <c r="P4" s="1"/>
    </row>
    <row r="5" spans="1:16" x14ac:dyDescent="0.25">
      <c r="A5" s="1"/>
      <c r="B5" s="253" t="s">
        <v>260</v>
      </c>
      <c r="C5" s="253"/>
      <c r="D5" s="260">
        <v>2544</v>
      </c>
      <c r="E5" s="259"/>
      <c r="F5" s="260">
        <v>4114</v>
      </c>
      <c r="G5" s="259"/>
      <c r="H5" s="260">
        <v>5421</v>
      </c>
      <c r="I5" s="259"/>
      <c r="J5" s="260">
        <v>5311</v>
      </c>
      <c r="K5" s="259"/>
      <c r="L5" s="260">
        <v>2541</v>
      </c>
      <c r="M5" s="259"/>
      <c r="N5" s="260">
        <v>2543</v>
      </c>
      <c r="O5" s="1"/>
      <c r="P5" s="1"/>
    </row>
    <row r="6" spans="1:16" ht="13.5" customHeight="1" x14ac:dyDescent="0.25">
      <c r="A6" s="1"/>
      <c r="B6" s="263" t="s">
        <v>307</v>
      </c>
      <c r="C6" s="264"/>
      <c r="D6" s="264"/>
      <c r="E6" s="265"/>
      <c r="F6" s="264"/>
      <c r="G6" s="265"/>
      <c r="H6" s="264"/>
      <c r="I6" s="265"/>
      <c r="J6" s="264"/>
      <c r="K6" s="265"/>
      <c r="L6" s="264"/>
      <c r="M6" s="265"/>
      <c r="N6" s="264"/>
      <c r="O6" s="1"/>
      <c r="P6" s="1"/>
    </row>
    <row r="7" spans="1:16" ht="13.5" customHeight="1" x14ac:dyDescent="0.25">
      <c r="A7" s="1"/>
      <c r="B7" s="103" t="s">
        <v>308</v>
      </c>
      <c r="C7" s="266">
        <v>69.813512529780738</v>
      </c>
      <c r="D7" s="266">
        <v>82.076032544472028</v>
      </c>
      <c r="E7" s="267"/>
      <c r="F7" s="266">
        <v>82.756690721063691</v>
      </c>
      <c r="G7" s="267"/>
      <c r="H7" s="266">
        <v>91.812203495862903</v>
      </c>
      <c r="I7" s="267"/>
      <c r="J7" s="266">
        <v>72.976113664195523</v>
      </c>
      <c r="K7" s="267"/>
      <c r="L7" s="266">
        <v>67.962377838195309</v>
      </c>
      <c r="M7" s="267"/>
      <c r="N7" s="266">
        <v>100</v>
      </c>
      <c r="O7" s="1"/>
      <c r="P7" s="1"/>
    </row>
    <row r="8" spans="1:16" ht="13.5" customHeight="1" x14ac:dyDescent="0.25">
      <c r="A8" s="1"/>
      <c r="B8" s="103" t="s">
        <v>309</v>
      </c>
      <c r="C8" s="266">
        <v>4.963040335437487</v>
      </c>
      <c r="D8" s="266">
        <v>7.4890624658770779</v>
      </c>
      <c r="E8" s="268"/>
      <c r="F8" s="266">
        <v>6.3639979544292293</v>
      </c>
      <c r="G8" s="269" t="s">
        <v>310</v>
      </c>
      <c r="H8" s="266">
        <v>3.0147535245358341</v>
      </c>
      <c r="I8" s="269" t="s">
        <v>311</v>
      </c>
      <c r="J8" s="266">
        <v>12.003081258312156</v>
      </c>
      <c r="K8" s="269" t="s">
        <v>310</v>
      </c>
      <c r="L8" s="266">
        <v>22.350099199059446</v>
      </c>
      <c r="M8" s="269" t="s">
        <v>310</v>
      </c>
      <c r="N8" s="266">
        <v>0</v>
      </c>
      <c r="O8" s="1"/>
      <c r="P8" s="1"/>
    </row>
    <row r="9" spans="1:16" ht="13.5" customHeight="1" x14ac:dyDescent="0.25">
      <c r="A9" s="1"/>
      <c r="B9" s="103" t="s">
        <v>312</v>
      </c>
      <c r="C9" s="266">
        <v>21.070042840329606</v>
      </c>
      <c r="D9" s="266">
        <v>10.434904989650896</v>
      </c>
      <c r="E9" s="268"/>
      <c r="F9" s="266">
        <v>10.879311324507075</v>
      </c>
      <c r="G9" s="269" t="s">
        <v>310</v>
      </c>
      <c r="H9" s="266">
        <v>5.1730429796012602</v>
      </c>
      <c r="I9" s="269" t="s">
        <v>311</v>
      </c>
      <c r="J9" s="266">
        <v>15.02080507749233</v>
      </c>
      <c r="K9" s="269" t="s">
        <v>310</v>
      </c>
      <c r="L9" s="266">
        <v>9.6875229627452413</v>
      </c>
      <c r="M9" s="269" t="s">
        <v>310</v>
      </c>
      <c r="N9" s="266">
        <v>0</v>
      </c>
      <c r="O9" s="1"/>
      <c r="P9" s="1"/>
    </row>
    <row r="10" spans="1:16" ht="13.5" customHeight="1" x14ac:dyDescent="0.25">
      <c r="A10" s="1"/>
      <c r="B10" s="103" t="s">
        <v>313</v>
      </c>
      <c r="C10" s="266">
        <v>4.1418960169216676</v>
      </c>
      <c r="D10" s="266">
        <v>0</v>
      </c>
      <c r="E10" s="267"/>
      <c r="F10" s="266">
        <v>0</v>
      </c>
      <c r="G10" s="267"/>
      <c r="H10" s="266">
        <v>0</v>
      </c>
      <c r="I10" s="267"/>
      <c r="J10" s="266">
        <v>0</v>
      </c>
      <c r="K10" s="267"/>
      <c r="L10" s="266">
        <v>0</v>
      </c>
      <c r="M10" s="267"/>
      <c r="N10" s="266">
        <v>0</v>
      </c>
      <c r="O10" s="1"/>
      <c r="P10" s="1"/>
    </row>
    <row r="11" spans="1:16" ht="13.5" customHeight="1" x14ac:dyDescent="0.25">
      <c r="A11" s="1"/>
      <c r="B11" s="296" t="s">
        <v>267</v>
      </c>
      <c r="C11" s="270">
        <v>11578622.4</v>
      </c>
      <c r="D11" s="270">
        <v>206056.5</v>
      </c>
      <c r="E11" s="271"/>
      <c r="F11" s="270">
        <v>35198</v>
      </c>
      <c r="G11" s="271"/>
      <c r="H11" s="270">
        <v>13427.3</v>
      </c>
      <c r="I11" s="271"/>
      <c r="J11" s="270">
        <v>30377.199999999997</v>
      </c>
      <c r="K11" s="271"/>
      <c r="L11" s="270">
        <v>10887.2</v>
      </c>
      <c r="M11" s="271"/>
      <c r="N11" s="270">
        <v>13232.8</v>
      </c>
      <c r="O11" s="1"/>
      <c r="P11" s="1"/>
    </row>
    <row r="12" spans="1:16" ht="13.5" customHeight="1" x14ac:dyDescent="0.25">
      <c r="A12" s="1"/>
      <c r="B12" s="263" t="s">
        <v>314</v>
      </c>
      <c r="C12" s="264"/>
      <c r="D12" s="264"/>
      <c r="E12" s="265"/>
      <c r="F12" s="264"/>
      <c r="G12" s="265"/>
      <c r="H12" s="264"/>
      <c r="I12" s="265"/>
      <c r="J12" s="264"/>
      <c r="K12" s="265"/>
      <c r="L12" s="264"/>
      <c r="M12" s="265"/>
      <c r="N12" s="264"/>
      <c r="O12" s="1"/>
      <c r="P12" s="1"/>
    </row>
    <row r="13" spans="1:16" ht="13.5" customHeight="1" x14ac:dyDescent="0.25">
      <c r="A13" s="1"/>
      <c r="B13" s="103" t="s">
        <v>315</v>
      </c>
      <c r="C13" s="266">
        <v>94.094752584728909</v>
      </c>
      <c r="D13" s="266">
        <v>100</v>
      </c>
      <c r="E13" s="267"/>
      <c r="F13" s="266">
        <v>100</v>
      </c>
      <c r="G13" s="267"/>
      <c r="H13" s="266">
        <v>100</v>
      </c>
      <c r="I13" s="267"/>
      <c r="J13" s="266">
        <v>100</v>
      </c>
      <c r="K13" s="267"/>
      <c r="L13" s="266">
        <v>100</v>
      </c>
      <c r="M13" s="267"/>
      <c r="N13" s="266">
        <v>100</v>
      </c>
      <c r="O13" s="1"/>
      <c r="P13" s="1"/>
    </row>
    <row r="14" spans="1:16" ht="13.5" customHeight="1" x14ac:dyDescent="0.25">
      <c r="A14" s="1"/>
      <c r="B14" s="103" t="s">
        <v>316</v>
      </c>
      <c r="C14" s="266">
        <v>3.7848146770897371</v>
      </c>
      <c r="D14" s="266">
        <v>0</v>
      </c>
      <c r="E14" s="267"/>
      <c r="F14" s="266">
        <v>0</v>
      </c>
      <c r="G14" s="267"/>
      <c r="H14" s="266">
        <v>0</v>
      </c>
      <c r="I14" s="267"/>
      <c r="J14" s="266">
        <v>0</v>
      </c>
      <c r="K14" s="267"/>
      <c r="L14" s="266">
        <v>0</v>
      </c>
      <c r="M14" s="267"/>
      <c r="N14" s="266">
        <v>0</v>
      </c>
      <c r="O14" s="1"/>
      <c r="P14" s="1"/>
    </row>
    <row r="15" spans="1:16" ht="13.5" customHeight="1" x14ac:dyDescent="0.25">
      <c r="A15" s="1"/>
      <c r="B15" s="103" t="s">
        <v>317</v>
      </c>
      <c r="C15" s="266">
        <v>1.9376994278697608</v>
      </c>
      <c r="D15" s="266">
        <v>0</v>
      </c>
      <c r="E15" s="267"/>
      <c r="F15" s="266">
        <v>0</v>
      </c>
      <c r="G15" s="267"/>
      <c r="H15" s="266">
        <v>0</v>
      </c>
      <c r="I15" s="267"/>
      <c r="J15" s="266">
        <v>0</v>
      </c>
      <c r="K15" s="267"/>
      <c r="L15" s="266">
        <v>0</v>
      </c>
      <c r="M15" s="267"/>
      <c r="N15" s="266">
        <v>0</v>
      </c>
      <c r="O15" s="1"/>
      <c r="P15" s="1"/>
    </row>
    <row r="16" spans="1:16" ht="13.5" customHeight="1" x14ac:dyDescent="0.25">
      <c r="A16" s="1"/>
      <c r="B16" s="103" t="s">
        <v>318</v>
      </c>
      <c r="C16" s="266">
        <v>0.17368992014110418</v>
      </c>
      <c r="D16" s="266">
        <v>0</v>
      </c>
      <c r="E16" s="267"/>
      <c r="F16" s="266">
        <v>0</v>
      </c>
      <c r="G16" s="267"/>
      <c r="H16" s="266">
        <v>0</v>
      </c>
      <c r="I16" s="267"/>
      <c r="J16" s="266">
        <v>0</v>
      </c>
      <c r="K16" s="267"/>
      <c r="L16" s="266">
        <v>0</v>
      </c>
      <c r="M16" s="267"/>
      <c r="N16" s="266">
        <v>0</v>
      </c>
      <c r="O16" s="1"/>
      <c r="P16" s="1"/>
    </row>
    <row r="17" spans="1:16" ht="13.5" customHeight="1" x14ac:dyDescent="0.25">
      <c r="A17" s="1"/>
      <c r="B17" s="295" t="s">
        <v>267</v>
      </c>
      <c r="C17" s="272">
        <v>11578622.4</v>
      </c>
      <c r="D17" s="272">
        <v>205338.9</v>
      </c>
      <c r="E17" s="273"/>
      <c r="F17" s="272">
        <v>33708.1</v>
      </c>
      <c r="G17" s="273"/>
      <c r="H17" s="272">
        <v>12754.8</v>
      </c>
      <c r="I17" s="273"/>
      <c r="J17" s="272">
        <v>29125.7</v>
      </c>
      <c r="K17" s="273"/>
      <c r="L17" s="272">
        <v>9818.1</v>
      </c>
      <c r="M17" s="273"/>
      <c r="N17" s="272">
        <v>14346.6</v>
      </c>
      <c r="O17" s="1"/>
      <c r="P17" s="1"/>
    </row>
    <row r="18" spans="1:16" ht="13.5" customHeight="1" x14ac:dyDescent="0.25">
      <c r="A18" s="1"/>
      <c r="B18" s="263" t="s">
        <v>319</v>
      </c>
      <c r="C18" s="274"/>
      <c r="D18" s="274"/>
      <c r="E18" s="275"/>
      <c r="F18" s="274"/>
      <c r="G18" s="275"/>
      <c r="H18" s="274"/>
      <c r="I18" s="275"/>
      <c r="J18" s="274"/>
      <c r="K18" s="275"/>
      <c r="L18" s="274"/>
      <c r="M18" s="275"/>
      <c r="N18" s="274"/>
      <c r="O18" s="1"/>
      <c r="P18" s="1"/>
    </row>
    <row r="19" spans="1:16" ht="13.5" customHeight="1" x14ac:dyDescent="0.25">
      <c r="A19" s="1"/>
      <c r="B19" s="103" t="s">
        <v>320</v>
      </c>
      <c r="C19" s="144">
        <v>22.97514598973363</v>
      </c>
      <c r="D19" s="144">
        <v>0</v>
      </c>
      <c r="E19" s="276"/>
      <c r="F19" s="144">
        <v>0</v>
      </c>
      <c r="G19" s="276"/>
      <c r="H19" s="144">
        <v>0</v>
      </c>
      <c r="I19" s="276"/>
      <c r="J19" s="144">
        <v>0</v>
      </c>
      <c r="K19" s="276"/>
      <c r="L19" s="144">
        <v>0</v>
      </c>
      <c r="M19" s="276"/>
      <c r="N19" s="144">
        <v>0</v>
      </c>
      <c r="O19" s="1"/>
      <c r="P19" s="1"/>
    </row>
    <row r="20" spans="1:16" ht="13.5" customHeight="1" x14ac:dyDescent="0.25">
      <c r="A20" s="1"/>
      <c r="B20" s="103" t="s">
        <v>321</v>
      </c>
      <c r="C20" s="144">
        <v>35.128331847146164</v>
      </c>
      <c r="D20" s="144">
        <v>100</v>
      </c>
      <c r="E20" s="276"/>
      <c r="F20" s="144">
        <v>100</v>
      </c>
      <c r="G20" s="276"/>
      <c r="H20" s="144">
        <v>100</v>
      </c>
      <c r="I20" s="276"/>
      <c r="J20" s="144">
        <v>100</v>
      </c>
      <c r="K20" s="276"/>
      <c r="L20" s="144">
        <v>100</v>
      </c>
      <c r="M20" s="276"/>
      <c r="N20" s="144">
        <v>100</v>
      </c>
      <c r="O20" s="1"/>
      <c r="P20" s="1"/>
    </row>
    <row r="21" spans="1:16" ht="13.5" customHeight="1" x14ac:dyDescent="0.25">
      <c r="A21" s="1"/>
      <c r="B21" s="103" t="s">
        <v>322</v>
      </c>
      <c r="C21" s="144">
        <v>41.896282065472654</v>
      </c>
      <c r="D21" s="144">
        <v>0</v>
      </c>
      <c r="E21" s="276"/>
      <c r="F21" s="144">
        <v>0</v>
      </c>
      <c r="G21" s="276"/>
      <c r="H21" s="144">
        <v>0</v>
      </c>
      <c r="I21" s="276"/>
      <c r="J21" s="144">
        <v>0</v>
      </c>
      <c r="K21" s="276"/>
      <c r="L21" s="144">
        <v>0</v>
      </c>
      <c r="M21" s="276"/>
      <c r="N21" s="144">
        <v>0</v>
      </c>
      <c r="O21" s="1"/>
      <c r="P21" s="1"/>
    </row>
    <row r="22" spans="1:16" ht="13.5" customHeight="1" x14ac:dyDescent="0.25">
      <c r="A22" s="1"/>
      <c r="B22" s="297" t="s">
        <v>267</v>
      </c>
      <c r="C22" s="277">
        <v>11578622.4</v>
      </c>
      <c r="D22" s="278">
        <v>157801.4</v>
      </c>
      <c r="E22" s="273"/>
      <c r="F22" s="278">
        <v>25664.799999999999</v>
      </c>
      <c r="G22" s="273"/>
      <c r="H22" s="278">
        <v>8083.7</v>
      </c>
      <c r="I22" s="273"/>
      <c r="J22" s="278">
        <v>21085.200000000001</v>
      </c>
      <c r="K22" s="273"/>
      <c r="L22" s="278">
        <v>5957.9</v>
      </c>
      <c r="M22" s="273"/>
      <c r="N22" s="278">
        <v>9684.7999999999993</v>
      </c>
      <c r="O22" s="1"/>
      <c r="P22" s="1"/>
    </row>
    <row r="23" spans="1:16" ht="13.5" customHeight="1" x14ac:dyDescent="0.25">
      <c r="A23" s="1"/>
      <c r="B23" s="263" t="s">
        <v>323</v>
      </c>
      <c r="C23" s="274"/>
      <c r="D23" s="274"/>
      <c r="E23" s="275"/>
      <c r="F23" s="274"/>
      <c r="G23" s="275"/>
      <c r="H23" s="274"/>
      <c r="I23" s="275"/>
      <c r="J23" s="274"/>
      <c r="K23" s="275"/>
      <c r="L23" s="274"/>
      <c r="M23" s="275"/>
      <c r="N23" s="274"/>
      <c r="O23" s="1"/>
      <c r="P23" s="1"/>
    </row>
    <row r="24" spans="1:16" ht="13.5" customHeight="1" x14ac:dyDescent="0.25">
      <c r="A24" s="1"/>
      <c r="B24" s="103" t="s">
        <v>324</v>
      </c>
      <c r="C24" s="144">
        <v>89.2</v>
      </c>
      <c r="D24" s="219"/>
      <c r="E24" s="276"/>
      <c r="F24" s="279"/>
      <c r="G24" s="276"/>
      <c r="H24" s="279" t="s">
        <v>325</v>
      </c>
      <c r="I24" s="276"/>
      <c r="J24" s="279"/>
      <c r="K24" s="276"/>
      <c r="L24" s="279"/>
      <c r="M24" s="276"/>
      <c r="N24" s="279"/>
      <c r="O24" s="1"/>
      <c r="P24" s="1"/>
    </row>
    <row r="25" spans="1:16" ht="13.5" customHeight="1" x14ac:dyDescent="0.25">
      <c r="A25" s="1"/>
      <c r="B25" s="110" t="s">
        <v>326</v>
      </c>
      <c r="C25" s="280">
        <v>0</v>
      </c>
      <c r="D25" s="371">
        <v>0</v>
      </c>
      <c r="E25" s="281"/>
      <c r="F25" s="371">
        <v>0</v>
      </c>
      <c r="G25" s="281"/>
      <c r="H25" s="371">
        <v>0</v>
      </c>
      <c r="I25" s="281"/>
      <c r="J25" s="371">
        <v>0</v>
      </c>
      <c r="K25" s="281"/>
      <c r="L25" s="371">
        <v>0</v>
      </c>
      <c r="M25" s="281"/>
      <c r="N25" s="371">
        <v>0</v>
      </c>
      <c r="O25" s="1"/>
      <c r="P25" s="1"/>
    </row>
    <row r="26" spans="1:16" ht="13.5" customHeight="1" x14ac:dyDescent="0.25">
      <c r="A26" s="1"/>
      <c r="B26" s="263" t="s">
        <v>327</v>
      </c>
      <c r="C26" s="274"/>
      <c r="D26" s="274"/>
      <c r="E26" s="275"/>
      <c r="F26" s="274"/>
      <c r="G26" s="275"/>
      <c r="H26" s="274"/>
      <c r="I26" s="275"/>
      <c r="J26" s="274"/>
      <c r="K26" s="275"/>
      <c r="L26" s="274"/>
      <c r="M26" s="275"/>
      <c r="N26" s="274"/>
      <c r="O26" s="1"/>
      <c r="P26" s="1"/>
    </row>
    <row r="27" spans="1:16" ht="13.5" customHeight="1" x14ac:dyDescent="0.25">
      <c r="A27" s="1"/>
      <c r="B27" s="110" t="s">
        <v>328</v>
      </c>
      <c r="C27" s="280" t="s">
        <v>329</v>
      </c>
      <c r="D27" s="305"/>
      <c r="E27" s="281"/>
      <c r="F27" s="306"/>
      <c r="G27" s="281"/>
      <c r="H27" s="306" t="s">
        <v>325</v>
      </c>
      <c r="I27" s="281"/>
      <c r="J27" s="306"/>
      <c r="K27" s="281"/>
      <c r="L27" s="306"/>
      <c r="M27" s="281"/>
      <c r="N27" s="306"/>
      <c r="O27" s="1"/>
      <c r="P27" s="1"/>
    </row>
    <row r="28" spans="1:16" ht="13.5" customHeight="1" x14ac:dyDescent="0.25">
      <c r="A28" s="1"/>
      <c r="B28" s="263" t="s">
        <v>330</v>
      </c>
      <c r="C28" s="274"/>
      <c r="D28" s="274"/>
      <c r="E28" s="275"/>
      <c r="F28" s="274"/>
      <c r="G28" s="275"/>
      <c r="H28" s="274"/>
      <c r="I28" s="275"/>
      <c r="J28" s="274"/>
      <c r="K28" s="275"/>
      <c r="L28" s="274"/>
      <c r="M28" s="275"/>
      <c r="N28" s="274"/>
      <c r="O28" s="1"/>
      <c r="P28" s="1"/>
    </row>
    <row r="29" spans="1:16" ht="13.5" customHeight="1" x14ac:dyDescent="0.25">
      <c r="A29" s="1"/>
      <c r="B29" s="103" t="s">
        <v>331</v>
      </c>
      <c r="C29" s="144">
        <v>37.667261694275481</v>
      </c>
      <c r="D29" s="144">
        <v>18.194744457787902</v>
      </c>
      <c r="E29" s="276"/>
      <c r="F29" s="144">
        <v>31.456646190361994</v>
      </c>
      <c r="G29" s="276"/>
      <c r="H29" s="144">
        <v>57.875071704314664</v>
      </c>
      <c r="I29" s="276"/>
      <c r="J29" s="144">
        <v>34.809662236987826</v>
      </c>
      <c r="K29" s="276"/>
      <c r="L29" s="144">
        <v>21.039428953307056</v>
      </c>
      <c r="M29" s="269" t="s">
        <v>310</v>
      </c>
      <c r="N29" s="144">
        <v>5.2384637028700061</v>
      </c>
      <c r="O29" s="1"/>
      <c r="P29" s="1"/>
    </row>
    <row r="30" spans="1:16" ht="13.5" customHeight="1" x14ac:dyDescent="0.25">
      <c r="A30" s="1"/>
      <c r="B30" s="103" t="s">
        <v>332</v>
      </c>
      <c r="C30" s="144">
        <v>26.25235710251679</v>
      </c>
      <c r="D30" s="144">
        <v>24.606326471236752</v>
      </c>
      <c r="E30" s="282"/>
      <c r="F30" s="144">
        <v>50.949411844281698</v>
      </c>
      <c r="G30" s="282"/>
      <c r="H30" s="144">
        <v>42.124928295685329</v>
      </c>
      <c r="I30" s="269" t="s">
        <v>310</v>
      </c>
      <c r="J30" s="144">
        <v>57.456395348837205</v>
      </c>
      <c r="K30" s="282"/>
      <c r="L30" s="144">
        <v>34.766438415868436</v>
      </c>
      <c r="M30" s="269" t="s">
        <v>310</v>
      </c>
      <c r="N30" s="144">
        <v>0</v>
      </c>
      <c r="O30" s="1"/>
      <c r="P30" s="1"/>
    </row>
    <row r="31" spans="1:16" ht="13.5" customHeight="1" x14ac:dyDescent="0.25">
      <c r="A31" s="1"/>
      <c r="B31" s="103" t="s">
        <v>333</v>
      </c>
      <c r="C31" s="144">
        <v>36.097640596691363</v>
      </c>
      <c r="D31" s="144">
        <v>57.198929070975346</v>
      </c>
      <c r="E31" s="276"/>
      <c r="F31" s="144">
        <v>17.593941965356304</v>
      </c>
      <c r="G31" s="269" t="s">
        <v>310</v>
      </c>
      <c r="H31" s="144">
        <v>0</v>
      </c>
      <c r="I31" s="276"/>
      <c r="J31" s="144">
        <v>7.7339424141749742</v>
      </c>
      <c r="K31" s="269" t="s">
        <v>310</v>
      </c>
      <c r="L31" s="144">
        <v>44.194132630824512</v>
      </c>
      <c r="M31" s="276"/>
      <c r="N31" s="144">
        <v>94.761536297129993</v>
      </c>
      <c r="O31" s="1"/>
      <c r="P31" s="1"/>
    </row>
    <row r="32" spans="1:16" ht="13.5" customHeight="1" x14ac:dyDescent="0.25">
      <c r="A32" s="1"/>
      <c r="B32" s="296" t="s">
        <v>267</v>
      </c>
      <c r="C32" s="283">
        <v>11578622.4</v>
      </c>
      <c r="D32" s="283">
        <v>207259.30000000002</v>
      </c>
      <c r="E32" s="284"/>
      <c r="F32" s="283">
        <v>32525.4</v>
      </c>
      <c r="G32" s="284"/>
      <c r="H32" s="283">
        <v>12900.2</v>
      </c>
      <c r="I32" s="284"/>
      <c r="J32" s="283">
        <v>28895.999999999996</v>
      </c>
      <c r="K32" s="284"/>
      <c r="L32" s="283">
        <v>10324.9</v>
      </c>
      <c r="M32" s="284"/>
      <c r="N32" s="283">
        <v>14216</v>
      </c>
      <c r="O32" s="1"/>
      <c r="P32" s="1"/>
    </row>
    <row r="33" spans="1:16" ht="13.5" customHeight="1" x14ac:dyDescent="0.25">
      <c r="A33" s="1"/>
      <c r="B33" s="263" t="s">
        <v>334</v>
      </c>
      <c r="C33" s="285"/>
      <c r="D33" s="285"/>
      <c r="E33" s="286"/>
      <c r="F33" s="285"/>
      <c r="G33" s="286"/>
      <c r="H33" s="285"/>
      <c r="I33" s="286"/>
      <c r="J33" s="285"/>
      <c r="K33" s="286"/>
      <c r="L33" s="285"/>
      <c r="M33" s="286"/>
      <c r="N33" s="285"/>
      <c r="O33" s="1"/>
      <c r="P33" s="1"/>
    </row>
    <row r="34" spans="1:16" ht="13.5" customHeight="1" x14ac:dyDescent="0.25">
      <c r="A34" s="1"/>
      <c r="B34" s="103" t="s">
        <v>335</v>
      </c>
      <c r="C34" s="122">
        <v>359.58429999999998</v>
      </c>
      <c r="D34" s="122">
        <v>691</v>
      </c>
      <c r="E34" s="136"/>
      <c r="F34" s="122">
        <v>565.5</v>
      </c>
      <c r="G34" s="136"/>
      <c r="H34" s="122">
        <v>383</v>
      </c>
      <c r="I34" s="136"/>
      <c r="J34" s="122">
        <v>544</v>
      </c>
      <c r="K34" s="136"/>
      <c r="L34" s="122">
        <v>748</v>
      </c>
      <c r="M34" s="136"/>
      <c r="N34" s="122">
        <v>1630.5</v>
      </c>
      <c r="O34" s="1"/>
      <c r="P34" s="1"/>
    </row>
    <row r="35" spans="1:16" ht="13.5" customHeight="1" x14ac:dyDescent="0.25">
      <c r="A35" s="1"/>
      <c r="B35" s="103" t="s">
        <v>336</v>
      </c>
      <c r="C35" s="122">
        <v>620</v>
      </c>
      <c r="D35" s="122">
        <v>1072</v>
      </c>
      <c r="E35" s="136"/>
      <c r="F35" s="122">
        <v>783</v>
      </c>
      <c r="G35" s="136"/>
      <c r="H35" s="122">
        <v>591.5</v>
      </c>
      <c r="I35" s="136"/>
      <c r="J35" s="122">
        <v>761</v>
      </c>
      <c r="K35" s="136"/>
      <c r="L35" s="122">
        <v>975.5</v>
      </c>
      <c r="M35" s="136"/>
      <c r="N35" s="122">
        <v>1886.5</v>
      </c>
      <c r="O35" s="1"/>
      <c r="P35" s="1"/>
    </row>
    <row r="36" spans="1:16" ht="13.5" customHeight="1" x14ac:dyDescent="0.25">
      <c r="A36" s="1"/>
      <c r="B36" s="103" t="s">
        <v>337</v>
      </c>
      <c r="C36" s="122">
        <v>750</v>
      </c>
      <c r="D36" s="122">
        <v>1148</v>
      </c>
      <c r="E36" s="136"/>
      <c r="F36" s="122">
        <v>874.5</v>
      </c>
      <c r="G36" s="136"/>
      <c r="H36" s="122">
        <v>631</v>
      </c>
      <c r="I36" s="136"/>
      <c r="J36" s="122">
        <v>858.5</v>
      </c>
      <c r="K36" s="136"/>
      <c r="L36" s="122">
        <v>1105</v>
      </c>
      <c r="M36" s="136"/>
      <c r="N36" s="122">
        <v>1966.5</v>
      </c>
      <c r="O36" s="1"/>
      <c r="P36" s="1"/>
    </row>
    <row r="37" spans="1:16" ht="13.5" customHeight="1" x14ac:dyDescent="0.25">
      <c r="A37" s="1"/>
      <c r="B37" s="103" t="s">
        <v>338</v>
      </c>
      <c r="C37" s="122">
        <v>853.5</v>
      </c>
      <c r="D37" s="122">
        <v>1215.5</v>
      </c>
      <c r="E37" s="136"/>
      <c r="F37" s="122">
        <v>947.5</v>
      </c>
      <c r="G37" s="136"/>
      <c r="H37" s="122">
        <v>709.5</v>
      </c>
      <c r="I37" s="136"/>
      <c r="J37" s="122">
        <v>933.5</v>
      </c>
      <c r="K37" s="136"/>
      <c r="L37" s="122">
        <v>1220</v>
      </c>
      <c r="M37" s="136"/>
      <c r="N37" s="122">
        <v>2129</v>
      </c>
      <c r="O37" s="1"/>
      <c r="P37" s="1"/>
    </row>
    <row r="38" spans="1:16" ht="13.5" customHeight="1" x14ac:dyDescent="0.25">
      <c r="A38" s="1"/>
      <c r="B38" s="103" t="s">
        <v>339</v>
      </c>
      <c r="C38" s="122">
        <v>1038</v>
      </c>
      <c r="D38" s="122">
        <v>1418.5</v>
      </c>
      <c r="E38" s="136"/>
      <c r="F38" s="122">
        <v>1023.5</v>
      </c>
      <c r="G38" s="136"/>
      <c r="H38" s="122">
        <v>932</v>
      </c>
      <c r="I38" s="136"/>
      <c r="J38" s="122">
        <v>1072</v>
      </c>
      <c r="K38" s="136"/>
      <c r="L38" s="122">
        <v>1297</v>
      </c>
      <c r="M38" s="136"/>
      <c r="N38" s="122">
        <v>2276</v>
      </c>
      <c r="O38" s="1"/>
      <c r="P38" s="1"/>
    </row>
    <row r="39" spans="1:16" ht="13.5" customHeight="1" x14ac:dyDescent="0.25">
      <c r="A39" s="1"/>
      <c r="B39" s="103" t="s">
        <v>340</v>
      </c>
      <c r="C39" s="122">
        <v>1209</v>
      </c>
      <c r="D39" s="122">
        <v>1625.5</v>
      </c>
      <c r="E39" s="136"/>
      <c r="F39" s="122">
        <v>1082</v>
      </c>
      <c r="G39" s="136"/>
      <c r="H39" s="122">
        <v>989</v>
      </c>
      <c r="I39" s="136"/>
      <c r="J39" s="122">
        <v>1124</v>
      </c>
      <c r="K39" s="136"/>
      <c r="L39" s="122">
        <v>1419</v>
      </c>
      <c r="M39" s="136"/>
      <c r="N39" s="122">
        <v>2294.5</v>
      </c>
      <c r="O39" s="1"/>
      <c r="P39" s="1"/>
    </row>
    <row r="40" spans="1:16" ht="13.5" customHeight="1" x14ac:dyDescent="0.25">
      <c r="A40" s="1"/>
      <c r="B40" s="103" t="s">
        <v>341</v>
      </c>
      <c r="C40" s="122">
        <v>1402</v>
      </c>
      <c r="D40" s="122">
        <v>1781.5</v>
      </c>
      <c r="E40" s="136"/>
      <c r="F40" s="122">
        <v>1143</v>
      </c>
      <c r="G40" s="136"/>
      <c r="H40" s="122">
        <v>1069</v>
      </c>
      <c r="I40" s="136"/>
      <c r="J40" s="122">
        <v>1183</v>
      </c>
      <c r="K40" s="136"/>
      <c r="L40" s="122">
        <v>1627.5</v>
      </c>
      <c r="M40" s="136"/>
      <c r="N40" s="122">
        <v>2367.5</v>
      </c>
      <c r="O40" s="1"/>
      <c r="P40" s="1"/>
    </row>
    <row r="41" spans="1:16" ht="13.5" customHeight="1" x14ac:dyDescent="0.25">
      <c r="A41" s="1"/>
      <c r="B41" s="103" t="s">
        <v>342</v>
      </c>
      <c r="C41" s="122">
        <v>1656.3510000000001</v>
      </c>
      <c r="D41" s="122">
        <v>1937</v>
      </c>
      <c r="E41" s="136"/>
      <c r="F41" s="122">
        <v>1308.5</v>
      </c>
      <c r="G41" s="136"/>
      <c r="H41" s="122">
        <v>1155.5</v>
      </c>
      <c r="I41" s="136"/>
      <c r="J41" s="122">
        <v>1251.5</v>
      </c>
      <c r="K41" s="136"/>
      <c r="L41" s="122">
        <v>1741.5</v>
      </c>
      <c r="M41" s="136"/>
      <c r="N41" s="122">
        <v>2565.5</v>
      </c>
      <c r="O41" s="1"/>
      <c r="P41" s="1"/>
    </row>
    <row r="42" spans="1:16" ht="13.5" customHeight="1" x14ac:dyDescent="0.25">
      <c r="A42" s="1"/>
      <c r="B42" s="103" t="s">
        <v>343</v>
      </c>
      <c r="C42" s="122">
        <v>1814.5</v>
      </c>
      <c r="D42" s="122">
        <v>2043</v>
      </c>
      <c r="E42" s="136"/>
      <c r="F42" s="122">
        <v>1394.5</v>
      </c>
      <c r="G42" s="136"/>
      <c r="H42" s="122">
        <v>1188</v>
      </c>
      <c r="I42" s="136"/>
      <c r="J42" s="122">
        <v>1282.5</v>
      </c>
      <c r="K42" s="136"/>
      <c r="L42" s="122">
        <v>1854</v>
      </c>
      <c r="M42" s="136"/>
      <c r="N42" s="122">
        <v>2676.5</v>
      </c>
      <c r="O42" s="1"/>
      <c r="P42" s="1"/>
    </row>
    <row r="43" spans="1:16" ht="13.5" customHeight="1" x14ac:dyDescent="0.25">
      <c r="A43" s="1"/>
      <c r="B43" s="103" t="s">
        <v>344</v>
      </c>
      <c r="C43" s="122">
        <v>2006</v>
      </c>
      <c r="D43" s="122">
        <v>2192.5</v>
      </c>
      <c r="E43" s="136"/>
      <c r="F43" s="122">
        <v>1485.5</v>
      </c>
      <c r="G43" s="136"/>
      <c r="H43" s="122">
        <v>1188</v>
      </c>
      <c r="I43" s="136"/>
      <c r="J43" s="122">
        <v>1329.5</v>
      </c>
      <c r="K43" s="136"/>
      <c r="L43" s="122">
        <v>1869.5</v>
      </c>
      <c r="M43" s="136"/>
      <c r="N43" s="122">
        <v>2736.5</v>
      </c>
      <c r="O43" s="1"/>
      <c r="P43" s="1"/>
    </row>
    <row r="44" spans="1:16" ht="13.5" customHeight="1" x14ac:dyDescent="0.25">
      <c r="A44" s="1"/>
      <c r="B44" s="110" t="s">
        <v>345</v>
      </c>
      <c r="C44" s="123">
        <v>2527</v>
      </c>
      <c r="D44" s="123">
        <v>2403.5</v>
      </c>
      <c r="E44" s="137"/>
      <c r="F44" s="123">
        <v>1794.5</v>
      </c>
      <c r="G44" s="137"/>
      <c r="H44" s="123">
        <v>1311.5</v>
      </c>
      <c r="I44" s="137"/>
      <c r="J44" s="123">
        <v>1450</v>
      </c>
      <c r="K44" s="137"/>
      <c r="L44" s="123">
        <v>2300</v>
      </c>
      <c r="M44" s="137"/>
      <c r="N44" s="123">
        <v>3068.5</v>
      </c>
      <c r="O44" s="1"/>
      <c r="P44" s="1"/>
    </row>
    <row r="45" spans="1:16" ht="13.5" customHeight="1" x14ac:dyDescent="0.25">
      <c r="A45" s="1"/>
      <c r="B45" s="263" t="s">
        <v>346</v>
      </c>
      <c r="C45" s="274"/>
      <c r="D45" s="274"/>
      <c r="E45" s="275"/>
      <c r="F45" s="274"/>
      <c r="G45" s="275"/>
      <c r="H45" s="274"/>
      <c r="I45" s="275"/>
      <c r="J45" s="274"/>
      <c r="K45" s="275"/>
      <c r="L45" s="274"/>
      <c r="M45" s="275"/>
      <c r="N45" s="274"/>
      <c r="O45" s="1"/>
      <c r="P45" s="1"/>
    </row>
    <row r="46" spans="1:16" ht="13.5" customHeight="1" x14ac:dyDescent="0.25">
      <c r="A46" s="1"/>
      <c r="B46" s="112" t="s">
        <v>347</v>
      </c>
      <c r="C46" s="287">
        <v>1394.133</v>
      </c>
      <c r="D46" s="288">
        <v>1588.4190000000001</v>
      </c>
      <c r="E46" s="289"/>
      <c r="F46" s="288">
        <v>1140.2270000000001</v>
      </c>
      <c r="G46" s="289"/>
      <c r="H46" s="288">
        <v>916.87620000000004</v>
      </c>
      <c r="I46" s="289"/>
      <c r="J46" s="288">
        <v>1065.835</v>
      </c>
      <c r="K46" s="289"/>
      <c r="L46" s="288">
        <v>1470.049</v>
      </c>
      <c r="M46" s="289"/>
      <c r="N46" s="288">
        <v>2338.7860000000001</v>
      </c>
      <c r="O46" s="1"/>
      <c r="P46" s="1"/>
    </row>
    <row r="47" spans="1:16" ht="13.5" customHeight="1" x14ac:dyDescent="0.25">
      <c r="A47" s="1"/>
      <c r="B47" s="263" t="s">
        <v>348</v>
      </c>
      <c r="C47" s="274"/>
      <c r="D47" s="290"/>
      <c r="E47" s="291"/>
      <c r="F47" s="290"/>
      <c r="G47" s="291"/>
      <c r="H47" s="290"/>
      <c r="I47" s="291"/>
      <c r="J47" s="290"/>
      <c r="K47" s="291"/>
      <c r="L47" s="290"/>
      <c r="M47" s="291"/>
      <c r="N47" s="290"/>
      <c r="O47" s="1"/>
      <c r="P47" s="1"/>
    </row>
    <row r="48" spans="1:16" ht="13.5" customHeight="1" x14ac:dyDescent="0.25">
      <c r="A48" s="1"/>
      <c r="B48" s="112" t="s">
        <v>349</v>
      </c>
      <c r="C48" s="292">
        <v>37.5</v>
      </c>
      <c r="D48" s="292">
        <v>29.6</v>
      </c>
      <c r="E48" s="289"/>
      <c r="F48" s="292">
        <v>27.6</v>
      </c>
      <c r="G48" s="289"/>
      <c r="H48" s="292">
        <v>28.3</v>
      </c>
      <c r="I48" s="289"/>
      <c r="J48" s="292">
        <v>31.1</v>
      </c>
      <c r="K48" s="289"/>
      <c r="L48" s="292">
        <v>29.2</v>
      </c>
      <c r="M48" s="289"/>
      <c r="N48" s="292">
        <v>35.799999999999997</v>
      </c>
      <c r="O48" s="1"/>
      <c r="P48" s="1"/>
    </row>
    <row r="49" spans="1:16" ht="13.5" customHeight="1" x14ac:dyDescent="0.25">
      <c r="A49" s="1"/>
      <c r="B49" s="263" t="s">
        <v>350</v>
      </c>
      <c r="C49" s="274"/>
      <c r="D49" s="274"/>
      <c r="E49" s="275"/>
      <c r="F49" s="274"/>
      <c r="G49" s="275"/>
      <c r="H49" s="274"/>
      <c r="I49" s="275"/>
      <c r="J49" s="274"/>
      <c r="K49" s="275"/>
      <c r="L49" s="274"/>
      <c r="M49" s="275"/>
      <c r="N49" s="274"/>
      <c r="O49" s="1"/>
      <c r="P49" s="1"/>
    </row>
    <row r="50" spans="1:16" ht="13.5" customHeight="1" x14ac:dyDescent="0.25">
      <c r="A50" s="1"/>
      <c r="B50" s="103" t="s">
        <v>351</v>
      </c>
      <c r="C50" s="293">
        <v>42.623620000000003</v>
      </c>
      <c r="D50" s="294">
        <v>54.093710000000002</v>
      </c>
      <c r="E50" s="268"/>
      <c r="F50" s="294">
        <v>41.722909999999999</v>
      </c>
      <c r="G50" s="268"/>
      <c r="H50" s="294">
        <v>32.295729999999999</v>
      </c>
      <c r="I50" s="268"/>
      <c r="J50" s="294">
        <v>34.444479999999999</v>
      </c>
      <c r="K50" s="268"/>
      <c r="L50" s="294">
        <v>52.390419999999999</v>
      </c>
      <c r="M50" s="268"/>
      <c r="N50" s="294">
        <v>65.719250000000002</v>
      </c>
      <c r="O50" s="1"/>
      <c r="P50" s="1"/>
    </row>
    <row r="51" spans="1:16" x14ac:dyDescent="0.25">
      <c r="A51" s="1"/>
      <c r="B51" s="112" t="s">
        <v>352</v>
      </c>
      <c r="C51" s="287">
        <v>35.68421</v>
      </c>
      <c r="D51" s="288">
        <v>54.046880000000002</v>
      </c>
      <c r="E51" s="289"/>
      <c r="F51" s="288">
        <v>40.09722</v>
      </c>
      <c r="G51" s="289"/>
      <c r="H51" s="288">
        <v>31.263159999999999</v>
      </c>
      <c r="I51" s="289"/>
      <c r="J51" s="288">
        <v>33.5</v>
      </c>
      <c r="K51" s="289"/>
      <c r="L51" s="288">
        <v>50.083329999999997</v>
      </c>
      <c r="M51" s="289"/>
      <c r="N51" s="288">
        <v>64</v>
      </c>
      <c r="O51" s="1"/>
      <c r="P51" s="1"/>
    </row>
    <row r="52" spans="1:16" ht="12.95" customHeight="1" x14ac:dyDescent="0.25">
      <c r="A52" s="1"/>
      <c r="B52" s="6" t="s">
        <v>353</v>
      </c>
      <c r="C52" s="9"/>
      <c r="D52" s="9"/>
      <c r="E52" s="139"/>
      <c r="F52" s="9"/>
      <c r="G52" s="139"/>
      <c r="H52" s="9"/>
      <c r="I52" s="139"/>
      <c r="J52" s="9"/>
      <c r="K52" s="139"/>
      <c r="L52" s="9"/>
      <c r="M52" s="139"/>
      <c r="N52" s="9"/>
      <c r="O52" s="1"/>
      <c r="P52" s="1"/>
    </row>
    <row r="53" spans="1:16" ht="12.95" customHeight="1" x14ac:dyDescent="0.25">
      <c r="A53" s="1"/>
      <c r="B53" s="6" t="s">
        <v>354</v>
      </c>
      <c r="C53" s="9"/>
      <c r="D53" s="9"/>
      <c r="E53" s="139"/>
      <c r="F53" s="9"/>
      <c r="G53" s="139"/>
      <c r="H53" s="9"/>
      <c r="I53" s="139"/>
      <c r="J53" s="9"/>
      <c r="K53" s="139"/>
      <c r="L53" s="9"/>
      <c r="M53" s="139"/>
      <c r="N53" s="9"/>
      <c r="O53" s="1"/>
      <c r="P53" s="1"/>
    </row>
    <row r="54" spans="1:16" ht="12.95" customHeight="1" x14ac:dyDescent="0.25">
      <c r="A54" s="1"/>
      <c r="B54" s="6" t="s">
        <v>355</v>
      </c>
      <c r="C54" s="116"/>
      <c r="D54" s="117"/>
      <c r="E54" s="118"/>
      <c r="F54" s="9"/>
      <c r="G54" s="120"/>
      <c r="H54" s="9"/>
      <c r="I54" s="120"/>
      <c r="J54" s="9"/>
      <c r="K54" s="120"/>
      <c r="L54" s="9"/>
      <c r="M54" s="120"/>
      <c r="N54" s="9"/>
      <c r="O54" s="1"/>
      <c r="P54" s="1"/>
    </row>
    <row r="55" spans="1:16" ht="12.95" customHeight="1" x14ac:dyDescent="0.25">
      <c r="A55" s="1"/>
      <c r="B55" s="6" t="s">
        <v>876</v>
      </c>
      <c r="C55" s="9"/>
      <c r="D55" s="9"/>
      <c r="E55" s="139"/>
      <c r="F55" s="9"/>
      <c r="G55" s="139"/>
      <c r="H55" s="9"/>
      <c r="I55" s="139"/>
      <c r="J55" s="9"/>
      <c r="K55" s="139"/>
      <c r="L55" s="9"/>
      <c r="M55" s="139"/>
      <c r="N55" s="9"/>
      <c r="O55" s="1"/>
      <c r="P55" s="1"/>
    </row>
    <row r="56" spans="1:16" x14ac:dyDescent="0.25">
      <c r="A56" s="1"/>
      <c r="C56" s="1"/>
      <c r="D56" s="1"/>
      <c r="E56" s="125"/>
      <c r="F56" s="1"/>
      <c r="G56" s="125"/>
      <c r="H56" s="1"/>
      <c r="I56" s="125"/>
      <c r="J56" s="1"/>
      <c r="K56" s="125"/>
      <c r="L56" s="1"/>
      <c r="M56" s="125"/>
      <c r="N56" s="1"/>
      <c r="O56" s="1"/>
      <c r="P56" s="1"/>
    </row>
    <row r="57" spans="1:16" x14ac:dyDescent="0.25">
      <c r="A57" s="1"/>
      <c r="C57" s="1"/>
      <c r="D57" s="1"/>
      <c r="E57" s="125"/>
      <c r="F57" s="1"/>
      <c r="G57" s="125"/>
      <c r="H57" s="1"/>
      <c r="I57" s="125"/>
      <c r="J57" s="1"/>
      <c r="K57" s="125"/>
      <c r="L57" s="1"/>
      <c r="M57" s="125"/>
      <c r="N57" s="1"/>
      <c r="O57" s="1"/>
      <c r="P57" s="1"/>
    </row>
    <row r="58" spans="1:16" x14ac:dyDescent="0.25">
      <c r="A58" s="1"/>
      <c r="C58" s="1"/>
      <c r="D58" s="1"/>
      <c r="E58" s="125"/>
      <c r="F58" s="1"/>
      <c r="G58" s="125"/>
      <c r="H58" s="1"/>
      <c r="I58" s="125"/>
      <c r="J58" s="1"/>
      <c r="K58" s="125"/>
      <c r="L58" s="1"/>
      <c r="M58" s="125"/>
      <c r="N58" s="1"/>
      <c r="O58" s="1"/>
      <c r="P58" s="1"/>
    </row>
    <row r="59" spans="1:16" x14ac:dyDescent="0.25">
      <c r="A59" s="1"/>
      <c r="C59" s="1"/>
      <c r="D59" s="1"/>
      <c r="E59" s="125"/>
      <c r="F59" s="1"/>
      <c r="G59" s="125"/>
      <c r="H59" s="1"/>
      <c r="I59" s="125"/>
      <c r="J59" s="1"/>
      <c r="K59" s="125"/>
      <c r="L59" s="1"/>
      <c r="M59" s="125"/>
      <c r="N59" s="1"/>
      <c r="O59" s="1"/>
      <c r="P59" s="1"/>
    </row>
    <row r="60" spans="1:16" x14ac:dyDescent="0.25">
      <c r="A60" s="1"/>
      <c r="C60" s="1"/>
      <c r="D60" s="1"/>
      <c r="E60" s="125"/>
      <c r="F60" s="1"/>
      <c r="G60" s="125"/>
      <c r="H60" s="1"/>
      <c r="I60" s="125"/>
      <c r="J60" s="1"/>
      <c r="K60" s="125"/>
      <c r="L60" s="1"/>
      <c r="M60" s="125"/>
      <c r="N60" s="1"/>
      <c r="O60" s="1"/>
      <c r="P60" s="1"/>
    </row>
    <row r="61" spans="1:16" x14ac:dyDescent="0.25">
      <c r="A61" s="1"/>
      <c r="C61" s="1"/>
      <c r="D61" s="1"/>
      <c r="E61" s="125"/>
      <c r="F61" s="1"/>
      <c r="G61" s="125"/>
      <c r="H61" s="1"/>
      <c r="I61" s="125"/>
      <c r="J61" s="1"/>
      <c r="K61" s="125"/>
      <c r="L61" s="1"/>
      <c r="M61" s="125"/>
      <c r="N61" s="1"/>
      <c r="O61" s="1"/>
      <c r="P61" s="1"/>
    </row>
    <row r="62" spans="1:16" x14ac:dyDescent="0.25">
      <c r="A62" s="1"/>
      <c r="C62" s="1"/>
      <c r="D62" s="1"/>
      <c r="E62" s="125"/>
      <c r="F62" s="1"/>
      <c r="G62" s="125"/>
      <c r="H62" s="1"/>
      <c r="I62" s="125"/>
      <c r="J62" s="1"/>
      <c r="K62" s="125"/>
      <c r="L62" s="1"/>
      <c r="M62" s="125"/>
      <c r="N62" s="1"/>
      <c r="O62" s="1"/>
      <c r="P62" s="1"/>
    </row>
    <row r="63" spans="1:16" x14ac:dyDescent="0.25">
      <c r="A63" s="1"/>
      <c r="C63" s="1"/>
      <c r="D63" s="1"/>
      <c r="E63" s="125"/>
      <c r="F63" s="1"/>
      <c r="G63" s="125"/>
      <c r="H63" s="1"/>
      <c r="I63" s="125"/>
      <c r="J63" s="1"/>
      <c r="K63" s="125"/>
      <c r="L63" s="1"/>
      <c r="M63" s="125"/>
      <c r="N63" s="1"/>
      <c r="O63" s="1"/>
      <c r="P63" s="1"/>
    </row>
    <row r="64" spans="1:16" x14ac:dyDescent="0.25">
      <c r="A64" s="1"/>
      <c r="C64" s="1"/>
      <c r="D64" s="1"/>
      <c r="E64" s="125"/>
      <c r="F64" s="1"/>
      <c r="G64" s="125"/>
      <c r="H64" s="1"/>
      <c r="I64" s="125"/>
      <c r="J64" s="1"/>
      <c r="K64" s="125"/>
      <c r="L64" s="1"/>
      <c r="M64" s="125"/>
      <c r="N64" s="1"/>
      <c r="O64" s="1"/>
      <c r="P64" s="1"/>
    </row>
    <row r="65" spans="1:16" x14ac:dyDescent="0.25">
      <c r="A65" s="1"/>
      <c r="C65" s="1"/>
      <c r="D65" s="1"/>
      <c r="E65" s="125"/>
      <c r="F65" s="1"/>
      <c r="G65" s="125"/>
      <c r="H65" s="1"/>
      <c r="I65" s="125"/>
      <c r="J65" s="1"/>
      <c r="K65" s="125"/>
      <c r="L65" s="1"/>
      <c r="M65" s="125"/>
      <c r="N65" s="1"/>
      <c r="O65" s="1"/>
      <c r="P65" s="1"/>
    </row>
    <row r="66" spans="1:16" x14ac:dyDescent="0.25">
      <c r="A66" s="1"/>
      <c r="C66" s="1"/>
      <c r="D66" s="1"/>
      <c r="E66" s="125"/>
      <c r="F66" s="1"/>
      <c r="G66" s="125"/>
      <c r="H66" s="1"/>
      <c r="I66" s="125"/>
      <c r="J66" s="1"/>
      <c r="K66" s="125"/>
      <c r="L66" s="1"/>
      <c r="M66" s="125"/>
      <c r="N66" s="1"/>
      <c r="O66" s="1"/>
      <c r="P66" s="1"/>
    </row>
    <row r="67" spans="1:16" x14ac:dyDescent="0.25">
      <c r="A67" s="1"/>
      <c r="C67" s="1"/>
      <c r="D67" s="1"/>
      <c r="E67" s="125"/>
      <c r="F67" s="1"/>
      <c r="G67" s="125"/>
      <c r="H67" s="1"/>
      <c r="I67" s="125"/>
      <c r="J67" s="1"/>
      <c r="K67" s="125"/>
      <c r="L67" s="1"/>
      <c r="M67" s="125"/>
      <c r="N67" s="1"/>
      <c r="O67" s="1"/>
      <c r="P67" s="1"/>
    </row>
    <row r="68" spans="1:16" x14ac:dyDescent="0.25">
      <c r="A68" s="1"/>
      <c r="C68" s="1"/>
      <c r="D68" s="1"/>
      <c r="E68" s="125"/>
      <c r="F68" s="1"/>
      <c r="G68" s="125"/>
      <c r="H68" s="1"/>
      <c r="I68" s="125"/>
      <c r="J68" s="1"/>
      <c r="K68" s="125"/>
      <c r="L68" s="1"/>
      <c r="M68" s="125"/>
      <c r="N68" s="1"/>
      <c r="O68" s="1"/>
      <c r="P68" s="1"/>
    </row>
    <row r="69" spans="1:16" x14ac:dyDescent="0.25">
      <c r="A69" s="1"/>
      <c r="C69" s="1"/>
      <c r="D69" s="1"/>
      <c r="E69" s="125"/>
      <c r="F69" s="1"/>
      <c r="G69" s="125"/>
      <c r="H69" s="1"/>
      <c r="I69" s="125"/>
      <c r="J69" s="1"/>
      <c r="K69" s="125"/>
      <c r="L69" s="1"/>
      <c r="M69" s="125"/>
      <c r="N69" s="1"/>
      <c r="O69" s="1"/>
      <c r="P69" s="1"/>
    </row>
  </sheetData>
  <mergeCells count="1">
    <mergeCell ref="D3:N3"/>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60E0-5626-4B07-8CE9-90F4AE64708D}">
  <dimension ref="B1:AC66"/>
  <sheetViews>
    <sheetView topLeftCell="A34" zoomScaleNormal="100" workbookViewId="0">
      <selection activeCell="B1" sqref="B1"/>
    </sheetView>
  </sheetViews>
  <sheetFormatPr defaultColWidth="8.7109375" defaultRowHeight="15" x14ac:dyDescent="0.25"/>
  <cols>
    <col min="1" max="1" width="8.7109375" style="4"/>
    <col min="2" max="2" width="41.85546875" style="3" customWidth="1"/>
    <col min="3" max="3" width="12.7109375" style="3" customWidth="1"/>
    <col min="4" max="8" width="15.42578125" style="1" customWidth="1"/>
    <col min="30" max="30" width="13.42578125" style="4" customWidth="1"/>
    <col min="31" max="16384" width="8.7109375" style="4"/>
  </cols>
  <sheetData>
    <row r="1" spans="2:12" x14ac:dyDescent="0.25">
      <c r="B1" s="312" t="s">
        <v>356</v>
      </c>
    </row>
    <row r="3" spans="2:12" ht="81.599999999999994" customHeight="1" x14ac:dyDescent="0.25">
      <c r="B3" s="250" t="s">
        <v>256</v>
      </c>
      <c r="C3" s="229"/>
      <c r="D3" s="257" t="s">
        <v>357</v>
      </c>
      <c r="E3" s="391" t="s">
        <v>358</v>
      </c>
      <c r="F3" s="391"/>
      <c r="G3" s="257" t="s">
        <v>359</v>
      </c>
      <c r="H3" s="257" t="s">
        <v>360</v>
      </c>
    </row>
    <row r="4" spans="2:12" ht="42.95" customHeight="1" x14ac:dyDescent="0.25">
      <c r="B4" s="251"/>
      <c r="C4" s="229" t="s">
        <v>258</v>
      </c>
      <c r="D4" s="229" t="s">
        <v>211</v>
      </c>
      <c r="E4" s="229" t="s">
        <v>216</v>
      </c>
      <c r="F4" s="229" t="s">
        <v>217</v>
      </c>
      <c r="G4" s="229" t="s">
        <v>232</v>
      </c>
      <c r="H4" s="229" t="s">
        <v>227</v>
      </c>
    </row>
    <row r="5" spans="2:12" ht="15" customHeight="1" x14ac:dyDescent="0.25">
      <c r="B5" s="254" t="s">
        <v>260</v>
      </c>
      <c r="C5" s="254"/>
      <c r="D5" s="258">
        <v>4232</v>
      </c>
      <c r="E5" s="258">
        <v>5421</v>
      </c>
      <c r="F5" s="258">
        <v>2544</v>
      </c>
      <c r="G5" s="258">
        <v>2723</v>
      </c>
      <c r="H5" s="258">
        <v>3112</v>
      </c>
    </row>
    <row r="6" spans="2:12" ht="13.5" customHeight="1" x14ac:dyDescent="0.25">
      <c r="B6" s="262" t="s">
        <v>261</v>
      </c>
      <c r="C6" s="1"/>
    </row>
    <row r="7" spans="2:12" ht="13.5" customHeight="1" x14ac:dyDescent="0.25">
      <c r="B7" s="80" t="s">
        <v>262</v>
      </c>
      <c r="C7" s="73">
        <v>14.29989517335154</v>
      </c>
      <c r="D7" s="73">
        <v>29.233267800666724</v>
      </c>
      <c r="E7" s="73">
        <v>22.145665740774142</v>
      </c>
      <c r="F7" s="73">
        <v>6.7713041334538575</v>
      </c>
      <c r="G7" s="73">
        <v>3.1683447159050906</v>
      </c>
      <c r="H7" s="73">
        <v>12.873161497014706</v>
      </c>
    </row>
    <row r="8" spans="2:12" ht="13.5" customHeight="1" x14ac:dyDescent="0.25">
      <c r="B8" s="80" t="s">
        <v>263</v>
      </c>
      <c r="C8" s="73">
        <v>45.070852805575576</v>
      </c>
      <c r="D8" s="73">
        <v>49.914522608769978</v>
      </c>
      <c r="E8" s="73">
        <v>30.23700443706937</v>
      </c>
      <c r="F8" s="73">
        <v>42.969841400279392</v>
      </c>
      <c r="G8" s="73">
        <v>44.72998662254453</v>
      </c>
      <c r="H8" s="73">
        <v>43.927479248580163</v>
      </c>
    </row>
    <row r="9" spans="2:12" ht="13.5" customHeight="1" x14ac:dyDescent="0.25">
      <c r="B9" s="80" t="s">
        <v>264</v>
      </c>
      <c r="C9" s="73">
        <v>35.715238338917146</v>
      </c>
      <c r="D9" s="73">
        <v>19.715360287204035</v>
      </c>
      <c r="E9" s="73">
        <v>40.622632661159408</v>
      </c>
      <c r="F9" s="73">
        <v>43.660119976990714</v>
      </c>
      <c r="G9" s="73">
        <v>39.745124269520524</v>
      </c>
      <c r="H9" s="73">
        <v>38.983544488131642</v>
      </c>
    </row>
    <row r="10" spans="2:12" ht="13.5" customHeight="1" x14ac:dyDescent="0.25">
      <c r="B10" s="80" t="s">
        <v>265</v>
      </c>
      <c r="C10" s="73">
        <v>4.9140136821557423</v>
      </c>
      <c r="D10" s="73">
        <v>1.1368493033592615</v>
      </c>
      <c r="E10" s="73">
        <v>6.9946971609970783</v>
      </c>
      <c r="F10" s="73">
        <v>6.5987344892760289</v>
      </c>
      <c r="G10" s="73">
        <v>12.356544392029853</v>
      </c>
      <c r="H10" s="73">
        <v>4.215814766273482</v>
      </c>
    </row>
    <row r="11" spans="2:12" ht="13.5" customHeight="1" x14ac:dyDescent="0.25">
      <c r="B11" s="88" t="s">
        <v>267</v>
      </c>
      <c r="C11" s="91">
        <v>12049417</v>
      </c>
      <c r="D11" s="92">
        <v>23398</v>
      </c>
      <c r="E11" s="92">
        <v>27721</v>
      </c>
      <c r="F11" s="92">
        <v>12169</v>
      </c>
      <c r="G11" s="92">
        <v>14203</v>
      </c>
      <c r="H11" s="92">
        <v>13734</v>
      </c>
    </row>
    <row r="12" spans="2:12" ht="13.5" customHeight="1" x14ac:dyDescent="0.25">
      <c r="B12" s="262" t="s">
        <v>268</v>
      </c>
      <c r="C12" s="83"/>
      <c r="D12" s="85"/>
      <c r="E12" s="86"/>
      <c r="F12" s="86"/>
      <c r="G12" s="86"/>
      <c r="H12" s="86"/>
    </row>
    <row r="13" spans="2:12" ht="13.5" customHeight="1" x14ac:dyDescent="0.25">
      <c r="B13" s="90" t="s">
        <v>269</v>
      </c>
      <c r="C13" s="84">
        <v>58.883401022672402</v>
      </c>
      <c r="D13" s="77">
        <v>31.7420292332678</v>
      </c>
      <c r="E13" s="77">
        <v>24.545585689555686</v>
      </c>
      <c r="F13" s="77">
        <v>37.547231805487101</v>
      </c>
      <c r="G13" s="77">
        <v>42.647990427254172</v>
      </c>
      <c r="H13" s="77">
        <v>47.667903660045113</v>
      </c>
      <c r="L13" s="79"/>
    </row>
    <row r="14" spans="2:12" ht="13.5" customHeight="1" x14ac:dyDescent="0.25">
      <c r="B14" s="90" t="s">
        <v>270</v>
      </c>
      <c r="C14" s="84">
        <v>32.885839814078878</v>
      </c>
      <c r="D14" s="73">
        <v>56.778357124540555</v>
      </c>
      <c r="E14" s="73">
        <v>70.596508944027704</v>
      </c>
      <c r="F14" s="73">
        <v>56.817808444225406</v>
      </c>
      <c r="G14" s="73">
        <v>53.417329485464919</v>
      </c>
      <c r="H14" s="73">
        <v>46.991195517718111</v>
      </c>
    </row>
    <row r="15" spans="2:12" ht="13.5" customHeight="1" x14ac:dyDescent="0.25">
      <c r="B15" s="90" t="s">
        <v>271</v>
      </c>
      <c r="C15" s="84">
        <v>8.2307591632487274</v>
      </c>
      <c r="D15" s="77">
        <v>11.479613642191639</v>
      </c>
      <c r="E15" s="77">
        <v>4.8579053664166185</v>
      </c>
      <c r="F15" s="77">
        <v>5.6349597502874982</v>
      </c>
      <c r="G15" s="77">
        <v>3.9346800872809182</v>
      </c>
      <c r="H15" s="77">
        <v>5.3409008222367751</v>
      </c>
      <c r="L15" s="94"/>
    </row>
    <row r="16" spans="2:12" ht="13.5" customHeight="1" x14ac:dyDescent="0.25">
      <c r="B16" s="88" t="s">
        <v>267</v>
      </c>
      <c r="C16" s="95">
        <v>12049411</v>
      </c>
      <c r="D16" s="96">
        <v>23398</v>
      </c>
      <c r="E16" s="96">
        <v>27728</v>
      </c>
      <c r="F16" s="96">
        <v>12174</v>
      </c>
      <c r="G16" s="96">
        <v>14207</v>
      </c>
      <c r="H16" s="96">
        <v>13743</v>
      </c>
    </row>
    <row r="17" spans="2:8" ht="13.5" customHeight="1" x14ac:dyDescent="0.25">
      <c r="B17" s="262" t="s">
        <v>272</v>
      </c>
      <c r="C17" s="1"/>
    </row>
    <row r="18" spans="2:8" ht="13.5" customHeight="1" x14ac:dyDescent="0.25">
      <c r="B18" s="80" t="s">
        <v>273</v>
      </c>
      <c r="C18" s="73">
        <v>37.016698483008945</v>
      </c>
      <c r="D18" s="73">
        <v>17.287848089337039</v>
      </c>
      <c r="E18" s="73">
        <v>17.067326273479168</v>
      </c>
      <c r="F18" s="73">
        <v>83.129995793016406</v>
      </c>
      <c r="G18" s="73">
        <v>97.263487099296327</v>
      </c>
      <c r="H18" s="73">
        <v>33.484860158717929</v>
      </c>
    </row>
    <row r="19" spans="2:8" ht="13.5" customHeight="1" x14ac:dyDescent="0.25">
      <c r="B19" s="80" t="s">
        <v>274</v>
      </c>
      <c r="C19" s="73">
        <v>11.593536793094877</v>
      </c>
      <c r="D19" s="73">
        <v>11.383875983602696</v>
      </c>
      <c r="E19" s="73">
        <v>13.19084795547654</v>
      </c>
      <c r="F19" s="73">
        <v>14.093395035759359</v>
      </c>
      <c r="G19" s="73">
        <v>1.7911720804605871</v>
      </c>
      <c r="H19" s="73">
        <v>17.990600200323602</v>
      </c>
    </row>
    <row r="20" spans="2:8" ht="13.5" customHeight="1" x14ac:dyDescent="0.25">
      <c r="B20" s="80" t="s">
        <v>275</v>
      </c>
      <c r="C20" s="73">
        <v>20.434871058146044</v>
      </c>
      <c r="D20" s="73">
        <v>41.2382792253687</v>
      </c>
      <c r="E20" s="73">
        <v>18.76401020329288</v>
      </c>
      <c r="F20" s="73">
        <v>1.6996213714766513</v>
      </c>
      <c r="G20" s="73">
        <v>0.21323477148340325</v>
      </c>
      <c r="H20" s="73">
        <v>31.758995300100164</v>
      </c>
    </row>
    <row r="21" spans="2:8" ht="13.5" customHeight="1" x14ac:dyDescent="0.25">
      <c r="B21" s="80" t="s">
        <v>276</v>
      </c>
      <c r="C21" s="73">
        <v>30.954893665750134</v>
      </c>
      <c r="D21" s="73">
        <v>30.089996701691561</v>
      </c>
      <c r="E21" s="73">
        <v>50.977815567751406</v>
      </c>
      <c r="F21" s="73">
        <v>1.076987799747581</v>
      </c>
      <c r="G21" s="73">
        <v>0.73210604875968444</v>
      </c>
      <c r="H21" s="73">
        <v>16.765544340858309</v>
      </c>
    </row>
    <row r="22" spans="2:8" ht="13.5" customHeight="1" x14ac:dyDescent="0.25">
      <c r="B22" s="88" t="s">
        <v>267</v>
      </c>
      <c r="C22" s="91">
        <v>11527095</v>
      </c>
      <c r="D22" s="91">
        <v>21223</v>
      </c>
      <c r="E22" s="92">
        <v>25874</v>
      </c>
      <c r="F22" s="92">
        <v>11885</v>
      </c>
      <c r="G22" s="92">
        <v>14069</v>
      </c>
      <c r="H22" s="92">
        <v>12979</v>
      </c>
    </row>
    <row r="23" spans="2:8" ht="13.5" customHeight="1" x14ac:dyDescent="0.25">
      <c r="B23" s="89" t="s">
        <v>277</v>
      </c>
      <c r="C23" s="83"/>
      <c r="D23" s="83"/>
      <c r="E23" s="83"/>
      <c r="F23" s="83"/>
      <c r="G23" s="83"/>
      <c r="H23" s="83"/>
    </row>
    <row r="24" spans="2:8" ht="13.5" customHeight="1" x14ac:dyDescent="0.25">
      <c r="B24" s="90" t="s">
        <v>278</v>
      </c>
      <c r="C24" s="84">
        <v>66.454609742069408</v>
      </c>
      <c r="D24" s="84">
        <v>66.615219721329041</v>
      </c>
      <c r="E24" s="84">
        <v>68.649157079806088</v>
      </c>
      <c r="F24" s="84">
        <v>59.874711506758985</v>
      </c>
      <c r="G24" s="84">
        <v>58.677394311525156</v>
      </c>
      <c r="H24" s="84">
        <v>65.787936322476995</v>
      </c>
    </row>
    <row r="25" spans="2:8" ht="13.5" customHeight="1" x14ac:dyDescent="0.25">
      <c r="B25" s="90" t="s">
        <v>279</v>
      </c>
      <c r="C25" s="84">
        <v>33.545390257930599</v>
      </c>
      <c r="D25" s="84">
        <v>33.384780278670959</v>
      </c>
      <c r="E25" s="84">
        <v>31.350842920193905</v>
      </c>
      <c r="F25" s="84">
        <v>40.125288493241015</v>
      </c>
      <c r="G25" s="84">
        <v>41.322605688474837</v>
      </c>
      <c r="H25" s="84">
        <v>34.212063677523005</v>
      </c>
    </row>
    <row r="26" spans="2:8" ht="13.5" customHeight="1" x14ac:dyDescent="0.25">
      <c r="B26" s="88" t="s">
        <v>267</v>
      </c>
      <c r="C26" s="91">
        <v>11968956</v>
      </c>
      <c r="D26" s="92">
        <v>23325</v>
      </c>
      <c r="E26" s="92">
        <v>27642</v>
      </c>
      <c r="F26" s="92">
        <v>12132</v>
      </c>
      <c r="G26" s="92">
        <v>14169</v>
      </c>
      <c r="H26" s="92">
        <v>13694</v>
      </c>
    </row>
    <row r="27" spans="2:8" ht="13.5" customHeight="1" x14ac:dyDescent="0.25">
      <c r="B27" s="89" t="s">
        <v>280</v>
      </c>
      <c r="C27" s="83"/>
      <c r="D27" s="83"/>
      <c r="E27" s="83"/>
      <c r="F27" s="83"/>
      <c r="G27" s="83"/>
      <c r="H27" s="83"/>
    </row>
    <row r="28" spans="2:8" ht="13.5" customHeight="1" x14ac:dyDescent="0.25">
      <c r="B28" s="90" t="s">
        <v>281</v>
      </c>
      <c r="C28" s="84">
        <v>88.163568501851046</v>
      </c>
      <c r="D28" s="84">
        <v>89.822057938622876</v>
      </c>
      <c r="E28" s="84">
        <v>84.430356819416772</v>
      </c>
      <c r="F28" s="84">
        <v>82.025253775687048</v>
      </c>
      <c r="G28" s="84">
        <v>82.283937530916546</v>
      </c>
      <c r="H28" s="84">
        <v>86.358313817330213</v>
      </c>
    </row>
    <row r="29" spans="2:8" ht="13.5" customHeight="1" x14ac:dyDescent="0.25">
      <c r="B29" s="90" t="s">
        <v>282</v>
      </c>
      <c r="C29" s="84">
        <v>11.836431498148954</v>
      </c>
      <c r="D29" s="84">
        <v>10.177942061377117</v>
      </c>
      <c r="E29" s="84">
        <v>15.569643180583229</v>
      </c>
      <c r="F29" s="84">
        <v>17.974746224312948</v>
      </c>
      <c r="G29" s="84">
        <v>17.716062469083457</v>
      </c>
      <c r="H29" s="84">
        <v>13.64168618266979</v>
      </c>
    </row>
    <row r="30" spans="2:8" ht="13.5" customHeight="1" x14ac:dyDescent="0.25">
      <c r="B30" s="88" t="s">
        <v>267</v>
      </c>
      <c r="C30" s="91">
        <v>11944867</v>
      </c>
      <c r="D30" s="92">
        <v>23266</v>
      </c>
      <c r="E30" s="92">
        <v>27605</v>
      </c>
      <c r="F30" s="92">
        <v>12117</v>
      </c>
      <c r="G30" s="92">
        <v>14151</v>
      </c>
      <c r="H30" s="92">
        <v>13664</v>
      </c>
    </row>
    <row r="31" spans="2:8" ht="13.5" customHeight="1" x14ac:dyDescent="0.25">
      <c r="B31" s="89" t="s">
        <v>283</v>
      </c>
      <c r="C31" s="83"/>
      <c r="D31" s="83"/>
      <c r="E31" s="83"/>
      <c r="F31" s="83"/>
      <c r="G31" s="83"/>
      <c r="H31" s="83"/>
    </row>
    <row r="32" spans="2:8" ht="13.5" customHeight="1" x14ac:dyDescent="0.25">
      <c r="B32" s="90" t="s">
        <v>284</v>
      </c>
      <c r="C32" s="84">
        <v>67.518092659759333</v>
      </c>
      <c r="D32" s="84">
        <v>66.023713377437915</v>
      </c>
      <c r="E32" s="84">
        <v>73.321983554895496</v>
      </c>
      <c r="F32" s="84">
        <v>62.84297520661157</v>
      </c>
      <c r="G32" s="84">
        <v>71.219718906702454</v>
      </c>
      <c r="H32" s="84">
        <v>58.379683840749422</v>
      </c>
    </row>
    <row r="33" spans="2:8" ht="13.5" customHeight="1" x14ac:dyDescent="0.25">
      <c r="B33" s="90" t="s">
        <v>285</v>
      </c>
      <c r="C33" s="84">
        <v>9.8736428992294165</v>
      </c>
      <c r="D33" s="84">
        <v>6.4739238766217024</v>
      </c>
      <c r="E33" s="84">
        <v>9.5664143152099097</v>
      </c>
      <c r="F33" s="84">
        <v>12.661157024793388</v>
      </c>
      <c r="G33" s="84">
        <v>14.972808814181793</v>
      </c>
      <c r="H33" s="84">
        <v>8.3064988290398123</v>
      </c>
    </row>
    <row r="34" spans="2:8" ht="13.5" customHeight="1" x14ac:dyDescent="0.25">
      <c r="B34" s="90" t="s">
        <v>286</v>
      </c>
      <c r="C34" s="84">
        <v>22.608264441011247</v>
      </c>
      <c r="D34" s="84">
        <v>27.502362745940374</v>
      </c>
      <c r="E34" s="84">
        <v>17.111602129894592</v>
      </c>
      <c r="F34" s="84">
        <v>24.495867768595041</v>
      </c>
      <c r="G34" s="84">
        <v>13.807472279115757</v>
      </c>
      <c r="H34" s="84">
        <v>33.313817330210767</v>
      </c>
    </row>
    <row r="35" spans="2:8" ht="13.5" customHeight="1" x14ac:dyDescent="0.25">
      <c r="B35" s="88" t="s">
        <v>267</v>
      </c>
      <c r="C35" s="91">
        <v>11980411</v>
      </c>
      <c r="D35" s="92">
        <v>23278</v>
      </c>
      <c r="E35" s="92">
        <v>27607</v>
      </c>
      <c r="F35" s="92">
        <v>12100</v>
      </c>
      <c r="G35" s="92">
        <v>14159</v>
      </c>
      <c r="H35" s="92">
        <v>13664</v>
      </c>
    </row>
    <row r="36" spans="2:8" ht="13.5" customHeight="1" x14ac:dyDescent="0.25">
      <c r="B36" s="89" t="s">
        <v>287</v>
      </c>
      <c r="C36" s="83"/>
      <c r="D36" s="85"/>
      <c r="E36" s="86"/>
      <c r="F36" s="86"/>
      <c r="G36" s="86"/>
      <c r="H36" s="86"/>
    </row>
    <row r="37" spans="2:8" ht="13.5" customHeight="1" x14ac:dyDescent="0.25">
      <c r="B37" s="90" t="s">
        <v>288</v>
      </c>
      <c r="C37" s="84">
        <v>16.04060131737673</v>
      </c>
      <c r="D37" s="77">
        <v>4.2954224900628288</v>
      </c>
      <c r="E37" s="77">
        <v>0.26335726397056175</v>
      </c>
      <c r="F37" s="77">
        <v>0.84648257725180798</v>
      </c>
      <c r="G37" s="77">
        <v>4.2256496936403973E-2</v>
      </c>
      <c r="H37" s="77">
        <v>18.549796156086195</v>
      </c>
    </row>
    <row r="38" spans="2:8" ht="13.5" customHeight="1" x14ac:dyDescent="0.25">
      <c r="B38" s="90" t="s">
        <v>289</v>
      </c>
      <c r="C38" s="84">
        <v>83.959398682623259</v>
      </c>
      <c r="D38" s="84">
        <v>95.704577509937167</v>
      </c>
      <c r="E38" s="84">
        <v>99.736642736029438</v>
      </c>
      <c r="F38" s="84">
        <v>99.153517422748195</v>
      </c>
      <c r="G38" s="84">
        <v>99.957743503063597</v>
      </c>
      <c r="H38" s="84">
        <v>81.450203843913798</v>
      </c>
    </row>
    <row r="39" spans="2:8" ht="13.5" customHeight="1" x14ac:dyDescent="0.25">
      <c r="B39" s="88" t="s">
        <v>267</v>
      </c>
      <c r="C39" s="91">
        <v>11892422</v>
      </c>
      <c r="D39" s="92">
        <v>23397</v>
      </c>
      <c r="E39" s="92">
        <v>27719</v>
      </c>
      <c r="F39" s="92">
        <v>12168</v>
      </c>
      <c r="G39" s="92">
        <v>14199</v>
      </c>
      <c r="H39" s="92">
        <v>13736</v>
      </c>
    </row>
    <row r="40" spans="2:8" ht="13.5" customHeight="1" x14ac:dyDescent="0.25">
      <c r="B40" s="89" t="s">
        <v>290</v>
      </c>
      <c r="C40" s="83"/>
      <c r="D40" s="85"/>
      <c r="E40" s="86"/>
      <c r="F40" s="86"/>
      <c r="G40" s="86"/>
      <c r="H40" s="86"/>
    </row>
    <row r="41" spans="2:8" ht="13.5" customHeight="1" x14ac:dyDescent="0.25">
      <c r="B41" s="90" t="s">
        <v>291</v>
      </c>
      <c r="C41" s="84">
        <v>6.6473556317787326</v>
      </c>
      <c r="D41" s="77">
        <v>10.547448406873327</v>
      </c>
      <c r="E41" s="77">
        <v>4.1731740093705731</v>
      </c>
      <c r="F41" s="77">
        <v>5.1445086705202314</v>
      </c>
      <c r="G41" s="77">
        <v>3.4175334323922733</v>
      </c>
      <c r="H41" s="77">
        <v>4.6736502820306205</v>
      </c>
    </row>
    <row r="42" spans="2:8" ht="13.5" customHeight="1" x14ac:dyDescent="0.25">
      <c r="B42" s="90" t="s">
        <v>292</v>
      </c>
      <c r="C42" s="84">
        <v>14.192606002798977</v>
      </c>
      <c r="D42" s="84">
        <v>24.747431137207496</v>
      </c>
      <c r="E42" s="84">
        <v>27.494279591762609</v>
      </c>
      <c r="F42" s="84">
        <v>16.383154417836497</v>
      </c>
      <c r="G42" s="84">
        <v>20.816528691714428</v>
      </c>
      <c r="H42" s="84">
        <v>11.67680023441506</v>
      </c>
    </row>
    <row r="43" spans="2:8" ht="13.5" customHeight="1" x14ac:dyDescent="0.25">
      <c r="B43" s="90" t="s">
        <v>293</v>
      </c>
      <c r="C43" s="84">
        <v>19.260676261061484</v>
      </c>
      <c r="D43" s="84">
        <v>32.631033589500042</v>
      </c>
      <c r="E43" s="84">
        <v>43.609486797660992</v>
      </c>
      <c r="F43" s="84">
        <v>40.73492981007432</v>
      </c>
      <c r="G43" s="84">
        <v>32.894643741597676</v>
      </c>
      <c r="H43" s="84">
        <v>35.653065709471832</v>
      </c>
    </row>
    <row r="44" spans="2:8" ht="13.5" customHeight="1" x14ac:dyDescent="0.25">
      <c r="B44" s="90" t="s">
        <v>294</v>
      </c>
      <c r="C44" s="84">
        <v>41.666879836042781</v>
      </c>
      <c r="D44" s="84">
        <v>29.561350487868062</v>
      </c>
      <c r="E44" s="84">
        <v>21.911887553118074</v>
      </c>
      <c r="F44" s="84">
        <v>31.758876961189099</v>
      </c>
      <c r="G44" s="84">
        <v>30.000707563857638</v>
      </c>
      <c r="H44" s="84">
        <v>39.528239689400046</v>
      </c>
    </row>
    <row r="45" spans="2:8" ht="13.5" customHeight="1" x14ac:dyDescent="0.25">
      <c r="B45" s="90" t="s">
        <v>295</v>
      </c>
      <c r="C45" s="84">
        <v>18.232482268318023</v>
      </c>
      <c r="D45" s="77">
        <v>2.5127363785510748</v>
      </c>
      <c r="E45" s="77">
        <v>2.8111720480877493</v>
      </c>
      <c r="F45" s="77">
        <v>5.9785301403798519</v>
      </c>
      <c r="G45" s="77">
        <v>12.870586570437981</v>
      </c>
      <c r="H45" s="77">
        <v>8.4682440846824409</v>
      </c>
    </row>
    <row r="46" spans="2:8" ht="13.5" customHeight="1" x14ac:dyDescent="0.25">
      <c r="B46" s="88" t="s">
        <v>267</v>
      </c>
      <c r="C46" s="91">
        <v>11845041</v>
      </c>
      <c r="D46" s="96">
        <v>23162</v>
      </c>
      <c r="E46" s="96">
        <v>27533</v>
      </c>
      <c r="F46" s="96">
        <v>12110</v>
      </c>
      <c r="G46" s="96">
        <v>14133</v>
      </c>
      <c r="H46" s="96">
        <v>13651</v>
      </c>
    </row>
    <row r="47" spans="2:8" ht="13.5" customHeight="1" x14ac:dyDescent="0.25">
      <c r="B47" s="89" t="s">
        <v>296</v>
      </c>
      <c r="C47" s="83"/>
      <c r="D47" s="97"/>
      <c r="E47" s="97"/>
      <c r="F47" s="97"/>
      <c r="G47" s="97"/>
      <c r="H47" s="97"/>
    </row>
    <row r="48" spans="2:8" ht="13.5" customHeight="1" x14ac:dyDescent="0.25">
      <c r="B48" s="90" t="s">
        <v>297</v>
      </c>
      <c r="C48" s="84">
        <v>9.8278978033010951</v>
      </c>
      <c r="D48" s="78">
        <v>5.9426405994315736</v>
      </c>
      <c r="E48" s="78">
        <v>8.1019191625472526</v>
      </c>
      <c r="F48" s="78">
        <v>9.5562572710653146</v>
      </c>
      <c r="G48" s="78">
        <v>13.425958743886014</v>
      </c>
      <c r="H48" s="78">
        <v>9.8872950819672134</v>
      </c>
    </row>
    <row r="49" spans="2:8" ht="13.5" customHeight="1" x14ac:dyDescent="0.25">
      <c r="B49" s="90" t="s">
        <v>298</v>
      </c>
      <c r="C49" s="84">
        <v>23.342691832677307</v>
      </c>
      <c r="D49" s="84">
        <v>22.754284729997416</v>
      </c>
      <c r="E49" s="84">
        <v>23.662401861006106</v>
      </c>
      <c r="F49" s="84">
        <v>27.19793917234502</v>
      </c>
      <c r="G49" s="84">
        <v>27.348125044304243</v>
      </c>
      <c r="H49" s="84">
        <v>22.855679156908664</v>
      </c>
    </row>
    <row r="50" spans="2:8" ht="13.5" customHeight="1" x14ac:dyDescent="0.25">
      <c r="B50" s="90" t="s">
        <v>299</v>
      </c>
      <c r="C50" s="84">
        <v>47.029970324710511</v>
      </c>
      <c r="D50" s="78">
        <v>46.873654293342518</v>
      </c>
      <c r="E50" s="78">
        <v>45.801831927886013</v>
      </c>
      <c r="F50" s="78">
        <v>43.468505899950145</v>
      </c>
      <c r="G50" s="78">
        <v>43.04954986885943</v>
      </c>
      <c r="H50" s="78">
        <v>43.552400468384072</v>
      </c>
    </row>
    <row r="51" spans="2:8" ht="13.5" customHeight="1" x14ac:dyDescent="0.25">
      <c r="B51" s="90" t="s">
        <v>300</v>
      </c>
      <c r="C51" s="84">
        <v>9.1563558704094827</v>
      </c>
      <c r="D51" s="84">
        <v>12.552751700973214</v>
      </c>
      <c r="E51" s="84">
        <v>12.31099156731608</v>
      </c>
      <c r="F51" s="84">
        <v>10.237659963436929</v>
      </c>
      <c r="G51" s="84">
        <v>8.818317147515419</v>
      </c>
      <c r="H51" s="84">
        <v>12.997658079625293</v>
      </c>
    </row>
    <row r="52" spans="2:8" ht="13.5" customHeight="1" x14ac:dyDescent="0.25">
      <c r="B52" s="90" t="s">
        <v>301</v>
      </c>
      <c r="C52" s="84">
        <v>10.643084168901604</v>
      </c>
      <c r="D52" s="78">
        <v>11.876668676255274</v>
      </c>
      <c r="E52" s="78">
        <v>10.122855481244548</v>
      </c>
      <c r="F52" s="78">
        <v>9.5396376932025913</v>
      </c>
      <c r="G52" s="78">
        <v>7.3580491954348908</v>
      </c>
      <c r="H52" s="78">
        <v>10.706967213114755</v>
      </c>
    </row>
    <row r="53" spans="2:8" ht="13.5" customHeight="1" x14ac:dyDescent="0.25">
      <c r="B53" s="88" t="s">
        <v>267</v>
      </c>
      <c r="C53" s="93">
        <v>11876548</v>
      </c>
      <c r="D53" s="99">
        <v>23222</v>
      </c>
      <c r="E53" s="99">
        <v>27512</v>
      </c>
      <c r="F53" s="99">
        <v>12034</v>
      </c>
      <c r="G53" s="99">
        <v>14107</v>
      </c>
      <c r="H53" s="99">
        <v>13664</v>
      </c>
    </row>
    <row r="54" spans="2:8" customFormat="1" ht="13.5" customHeight="1" x14ac:dyDescent="0.25">
      <c r="B54" s="30" t="s">
        <v>200</v>
      </c>
      <c r="C54" s="30"/>
      <c r="D54" s="27"/>
      <c r="E54" s="31"/>
      <c r="F54" s="34"/>
      <c r="G54" s="27"/>
      <c r="H54" s="27"/>
    </row>
    <row r="55" spans="2:8" ht="13.5" customHeight="1" x14ac:dyDescent="0.25">
      <c r="B55" s="30" t="s">
        <v>302</v>
      </c>
      <c r="C55" s="30"/>
      <c r="D55" s="27"/>
      <c r="E55" s="31"/>
      <c r="F55" s="34"/>
      <c r="G55" s="27"/>
      <c r="H55" s="27"/>
    </row>
    <row r="56" spans="2:8" ht="13.5" customHeight="1" x14ac:dyDescent="0.25">
      <c r="B56" s="30" t="s">
        <v>202</v>
      </c>
      <c r="C56" s="30"/>
      <c r="D56" s="27"/>
      <c r="E56" s="31"/>
      <c r="F56" s="34"/>
      <c r="G56" s="27"/>
      <c r="H56" s="27"/>
    </row>
    <row r="57" spans="2:8" ht="14.45" customHeight="1" x14ac:dyDescent="0.25">
      <c r="B57" s="30"/>
      <c r="C57" s="30"/>
      <c r="D57" s="27"/>
      <c r="E57" s="31"/>
      <c r="F57" s="34"/>
      <c r="G57" s="27"/>
      <c r="H57" s="27"/>
    </row>
    <row r="58" spans="2:8" ht="14.45" customHeight="1" x14ac:dyDescent="0.25">
      <c r="B58" s="76"/>
      <c r="C58"/>
      <c r="D58"/>
      <c r="E58"/>
      <c r="F58"/>
      <c r="G58"/>
      <c r="H58"/>
    </row>
    <row r="59" spans="2:8" ht="14.45" customHeight="1" x14ac:dyDescent="0.25">
      <c r="B59" s="76"/>
      <c r="C59"/>
      <c r="D59"/>
      <c r="E59"/>
      <c r="F59"/>
      <c r="G59"/>
      <c r="H59"/>
    </row>
    <row r="60" spans="2:8" ht="14.45" customHeight="1" x14ac:dyDescent="0.25">
      <c r="C60" s="1"/>
      <c r="H60"/>
    </row>
    <row r="61" spans="2:8" ht="14.45" customHeight="1" x14ac:dyDescent="0.25">
      <c r="C61" s="1"/>
      <c r="H61"/>
    </row>
    <row r="62" spans="2:8" ht="14.45" customHeight="1" x14ac:dyDescent="0.25">
      <c r="C62" s="1"/>
      <c r="H62"/>
    </row>
    <row r="63" spans="2:8" ht="14.45" customHeight="1" x14ac:dyDescent="0.25">
      <c r="C63" s="1"/>
      <c r="H63"/>
    </row>
    <row r="64" spans="2:8" ht="14.45" customHeight="1" x14ac:dyDescent="0.25">
      <c r="C64" s="1"/>
      <c r="H64"/>
    </row>
    <row r="65" spans="3:8" ht="14.45" customHeight="1" x14ac:dyDescent="0.25">
      <c r="C65" s="1"/>
      <c r="H65"/>
    </row>
    <row r="66" spans="3:8" ht="14.45" customHeight="1" x14ac:dyDescent="0.25"/>
  </sheetData>
  <mergeCells count="1">
    <mergeCell ref="E3:F3"/>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5CF93-A02F-45F7-9D69-A1D2150906BB}">
  <dimension ref="A1:T71"/>
  <sheetViews>
    <sheetView topLeftCell="A42" zoomScale="95" zoomScaleNormal="95" workbookViewId="0">
      <selection activeCell="C65" sqref="C65"/>
    </sheetView>
  </sheetViews>
  <sheetFormatPr defaultRowHeight="15" x14ac:dyDescent="0.25"/>
  <cols>
    <col min="2" max="2" width="39.85546875" customWidth="1"/>
    <col min="3" max="3" width="13.42578125" customWidth="1"/>
    <col min="4" max="4" width="14.5703125" customWidth="1"/>
    <col min="5" max="5" width="2.42578125" style="39" customWidth="1"/>
    <col min="6" max="6" width="14.5703125" customWidth="1"/>
    <col min="7" max="7" width="2.42578125" style="39" customWidth="1"/>
    <col min="8" max="8" width="14.5703125" customWidth="1"/>
    <col min="9" max="9" width="2.42578125" style="39" customWidth="1"/>
    <col min="10" max="10" width="14.5703125" customWidth="1"/>
    <col min="11" max="11" width="2.42578125" style="39" customWidth="1"/>
    <col min="12" max="12" width="14.5703125" customWidth="1"/>
    <col min="13" max="13" width="2.42578125" style="39" customWidth="1"/>
  </cols>
  <sheetData>
    <row r="1" spans="1:15" x14ac:dyDescent="0.25">
      <c r="B1" s="312" t="s">
        <v>361</v>
      </c>
    </row>
    <row r="2" spans="1:15" x14ac:dyDescent="0.25">
      <c r="A2" s="1"/>
      <c r="B2" s="1"/>
      <c r="C2" s="1"/>
      <c r="D2" s="1"/>
      <c r="E2" s="125"/>
      <c r="F2" s="1"/>
      <c r="G2" s="125"/>
      <c r="H2" s="1"/>
      <c r="I2" s="125"/>
      <c r="J2" s="1"/>
      <c r="K2" s="125"/>
      <c r="L2" s="1"/>
      <c r="M2" s="125"/>
      <c r="N2" s="1"/>
      <c r="O2" s="1"/>
    </row>
    <row r="3" spans="1:15" ht="44.45" customHeight="1" x14ac:dyDescent="0.25">
      <c r="A3" s="1"/>
      <c r="B3" s="250" t="s">
        <v>304</v>
      </c>
      <c r="C3" s="229"/>
      <c r="D3" s="391" t="s">
        <v>362</v>
      </c>
      <c r="E3" s="391"/>
      <c r="F3" s="391"/>
      <c r="G3" s="391"/>
      <c r="H3" s="391"/>
      <c r="I3" s="391"/>
      <c r="J3" s="391"/>
      <c r="K3" s="391"/>
      <c r="L3" s="391"/>
      <c r="M3" s="391"/>
      <c r="N3" s="1"/>
      <c r="O3" s="1"/>
    </row>
    <row r="4" spans="1:15" ht="44.1" customHeight="1" x14ac:dyDescent="0.25">
      <c r="A4" s="1"/>
      <c r="B4" s="251"/>
      <c r="C4" s="229" t="s">
        <v>306</v>
      </c>
      <c r="D4" s="229" t="s">
        <v>211</v>
      </c>
      <c r="E4" s="252"/>
      <c r="F4" s="229" t="s">
        <v>216</v>
      </c>
      <c r="G4" s="252"/>
      <c r="H4" s="229" t="s">
        <v>217</v>
      </c>
      <c r="I4" s="252"/>
      <c r="J4" s="229" t="s">
        <v>232</v>
      </c>
      <c r="K4" s="252"/>
      <c r="L4" s="229" t="s">
        <v>227</v>
      </c>
      <c r="M4" s="252"/>
      <c r="N4" s="1"/>
      <c r="O4" s="1"/>
    </row>
    <row r="5" spans="1:15" x14ac:dyDescent="0.25">
      <c r="A5" s="1"/>
      <c r="B5" s="253" t="s">
        <v>260</v>
      </c>
      <c r="C5" s="253"/>
      <c r="D5" s="258">
        <v>4232</v>
      </c>
      <c r="E5" s="259"/>
      <c r="F5" s="258">
        <v>5421</v>
      </c>
      <c r="G5" s="259"/>
      <c r="H5" s="258">
        <v>2544</v>
      </c>
      <c r="I5" s="259"/>
      <c r="J5" s="258">
        <v>2723</v>
      </c>
      <c r="K5" s="259"/>
      <c r="L5" s="258">
        <v>3112</v>
      </c>
      <c r="M5" s="259"/>
      <c r="N5" s="1"/>
      <c r="O5" s="1"/>
    </row>
    <row r="6" spans="1:15" ht="13.5" customHeight="1" x14ac:dyDescent="0.25">
      <c r="A6" s="1"/>
      <c r="B6" s="263" t="s">
        <v>307</v>
      </c>
      <c r="C6" s="101"/>
      <c r="D6" s="101"/>
      <c r="E6" s="126"/>
      <c r="F6" s="101"/>
      <c r="G6" s="126"/>
      <c r="H6" s="101"/>
      <c r="I6" s="126"/>
      <c r="J6" s="101"/>
      <c r="K6" s="126"/>
      <c r="L6" s="101"/>
      <c r="M6" s="126"/>
      <c r="N6" s="1"/>
      <c r="O6" s="1"/>
    </row>
    <row r="7" spans="1:15" ht="13.5" customHeight="1" x14ac:dyDescent="0.25">
      <c r="A7" s="1"/>
      <c r="B7" s="103" t="s">
        <v>308</v>
      </c>
      <c r="C7" s="98">
        <v>69.813512529780738</v>
      </c>
      <c r="D7" s="98">
        <v>64.112676056338032</v>
      </c>
      <c r="E7" s="127" t="s">
        <v>310</v>
      </c>
      <c r="F7" s="98">
        <v>60.777080027975707</v>
      </c>
      <c r="G7" s="127"/>
      <c r="H7" s="98">
        <v>66.158496262915293</v>
      </c>
      <c r="I7" s="127" t="s">
        <v>310</v>
      </c>
      <c r="J7" s="98">
        <v>100</v>
      </c>
      <c r="K7" s="127" t="s">
        <v>311</v>
      </c>
      <c r="L7" s="98">
        <v>89.679187274428557</v>
      </c>
      <c r="M7" s="127"/>
      <c r="N7" s="1"/>
      <c r="O7" s="1"/>
    </row>
    <row r="8" spans="1:15" ht="13.5" customHeight="1" x14ac:dyDescent="0.25">
      <c r="A8" s="1"/>
      <c r="B8" s="103" t="s">
        <v>309</v>
      </c>
      <c r="C8" s="98">
        <v>4.963040335437487</v>
      </c>
      <c r="D8" s="124">
        <v>0</v>
      </c>
      <c r="E8" s="128"/>
      <c r="F8" s="124">
        <v>0</v>
      </c>
      <c r="G8" s="140"/>
      <c r="H8" s="124">
        <v>0</v>
      </c>
      <c r="I8" s="140"/>
      <c r="J8" s="124">
        <v>0</v>
      </c>
      <c r="K8" s="140"/>
      <c r="L8" s="124">
        <v>0</v>
      </c>
      <c r="M8" s="140"/>
      <c r="N8" s="1"/>
      <c r="O8" s="1"/>
    </row>
    <row r="9" spans="1:15" ht="13.5" customHeight="1" x14ac:dyDescent="0.25">
      <c r="A9" s="1"/>
      <c r="B9" s="103" t="s">
        <v>312</v>
      </c>
      <c r="C9" s="98">
        <v>21.070042840329606</v>
      </c>
      <c r="D9" s="98">
        <v>35.887323943661968</v>
      </c>
      <c r="E9" s="128" t="s">
        <v>310</v>
      </c>
      <c r="F9" s="98">
        <v>39.222919972024286</v>
      </c>
      <c r="G9" s="140"/>
      <c r="H9" s="98">
        <v>33.841503737084722</v>
      </c>
      <c r="I9" s="140" t="s">
        <v>310</v>
      </c>
      <c r="J9" s="124">
        <v>0</v>
      </c>
      <c r="K9" s="140"/>
      <c r="L9" s="98">
        <v>10.320812725571447</v>
      </c>
      <c r="M9" s="140" t="s">
        <v>311</v>
      </c>
      <c r="N9" s="1"/>
      <c r="O9" s="1"/>
    </row>
    <row r="10" spans="1:15" ht="13.5" customHeight="1" x14ac:dyDescent="0.25">
      <c r="A10" s="1"/>
      <c r="B10" s="103" t="s">
        <v>313</v>
      </c>
      <c r="C10" s="98">
        <v>4.1418960169216676</v>
      </c>
      <c r="D10" s="124">
        <v>0</v>
      </c>
      <c r="E10" s="127"/>
      <c r="F10" s="124">
        <v>0</v>
      </c>
      <c r="G10" s="127"/>
      <c r="H10" s="124">
        <v>0</v>
      </c>
      <c r="I10" s="127"/>
      <c r="J10" s="124">
        <v>0</v>
      </c>
      <c r="K10" s="127"/>
      <c r="L10" s="124">
        <v>0</v>
      </c>
      <c r="M10" s="127"/>
      <c r="N10" s="1"/>
      <c r="O10" s="1"/>
    </row>
    <row r="11" spans="1:15" ht="13.5" customHeight="1" x14ac:dyDescent="0.25">
      <c r="A11" s="1"/>
      <c r="B11" s="296" t="s">
        <v>267</v>
      </c>
      <c r="C11" s="106">
        <v>11578622.4</v>
      </c>
      <c r="D11" s="106">
        <v>34435</v>
      </c>
      <c r="E11" s="129"/>
      <c r="F11" s="106">
        <v>67630.100000000006</v>
      </c>
      <c r="G11" s="129"/>
      <c r="H11" s="106">
        <v>31000.1</v>
      </c>
      <c r="I11" s="129"/>
      <c r="J11" s="106">
        <v>1614.7</v>
      </c>
      <c r="K11" s="129"/>
      <c r="L11" s="106">
        <v>14962</v>
      </c>
      <c r="M11" s="129"/>
      <c r="N11" s="1"/>
      <c r="O11" s="1"/>
    </row>
    <row r="12" spans="1:15" ht="13.5" customHeight="1" x14ac:dyDescent="0.25">
      <c r="A12" s="1"/>
      <c r="B12" s="263" t="s">
        <v>314</v>
      </c>
      <c r="C12" s="101"/>
      <c r="D12" s="101"/>
      <c r="E12" s="126"/>
      <c r="F12" s="101"/>
      <c r="G12" s="126"/>
      <c r="H12" s="101"/>
      <c r="I12" s="126"/>
      <c r="J12" s="101"/>
      <c r="K12" s="126"/>
      <c r="L12" s="101"/>
      <c r="M12" s="126"/>
      <c r="N12" s="1"/>
      <c r="O12" s="1"/>
    </row>
    <row r="13" spans="1:15" ht="13.5" customHeight="1" x14ac:dyDescent="0.25">
      <c r="A13" s="1"/>
      <c r="B13" s="103" t="s">
        <v>315</v>
      </c>
      <c r="C13" s="98">
        <v>94.094752584728909</v>
      </c>
      <c r="D13" s="98">
        <v>100</v>
      </c>
      <c r="E13" s="127"/>
      <c r="F13" s="98">
        <v>94.857511724793994</v>
      </c>
      <c r="G13" s="127"/>
      <c r="H13" s="98">
        <v>100</v>
      </c>
      <c r="I13" s="127"/>
      <c r="J13" s="98">
        <v>100</v>
      </c>
      <c r="K13" s="127" t="s">
        <v>311</v>
      </c>
      <c r="L13" s="98">
        <v>100</v>
      </c>
      <c r="M13" s="127"/>
      <c r="N13" s="1"/>
      <c r="O13" s="1"/>
    </row>
    <row r="14" spans="1:15" ht="13.5" customHeight="1" x14ac:dyDescent="0.25">
      <c r="A14" s="1"/>
      <c r="B14" s="103" t="s">
        <v>316</v>
      </c>
      <c r="C14" s="98">
        <v>3.7848146770897371</v>
      </c>
      <c r="D14" s="124">
        <v>0</v>
      </c>
      <c r="E14" s="127"/>
      <c r="F14" s="98">
        <v>5.1424882752060075</v>
      </c>
      <c r="G14" s="127" t="s">
        <v>311</v>
      </c>
      <c r="H14" s="124">
        <v>0</v>
      </c>
      <c r="I14" s="127"/>
      <c r="J14" s="124">
        <v>0</v>
      </c>
      <c r="K14" s="127"/>
      <c r="L14" s="124">
        <v>0</v>
      </c>
      <c r="M14" s="127"/>
      <c r="N14" s="1"/>
      <c r="O14" s="1"/>
    </row>
    <row r="15" spans="1:15" ht="13.5" customHeight="1" x14ac:dyDescent="0.25">
      <c r="A15" s="1"/>
      <c r="B15" s="103" t="s">
        <v>317</v>
      </c>
      <c r="C15" s="98">
        <v>1.9376994278697608</v>
      </c>
      <c r="D15" s="124">
        <v>0</v>
      </c>
      <c r="E15" s="127"/>
      <c r="F15" s="124">
        <v>0</v>
      </c>
      <c r="G15" s="127"/>
      <c r="H15" s="124">
        <v>0</v>
      </c>
      <c r="I15" s="127"/>
      <c r="J15" s="124">
        <v>0</v>
      </c>
      <c r="K15" s="127"/>
      <c r="L15" s="124">
        <v>0</v>
      </c>
      <c r="M15" s="127"/>
      <c r="N15" s="1"/>
      <c r="O15" s="1"/>
    </row>
    <row r="16" spans="1:15" ht="13.5" customHeight="1" x14ac:dyDescent="0.25">
      <c r="A16" s="1"/>
      <c r="B16" s="103" t="s">
        <v>318</v>
      </c>
      <c r="C16" s="98">
        <v>0.17368992014110418</v>
      </c>
      <c r="D16" s="124">
        <v>0</v>
      </c>
      <c r="E16" s="127"/>
      <c r="F16" s="124">
        <v>0</v>
      </c>
      <c r="G16" s="127"/>
      <c r="H16" s="124">
        <v>0</v>
      </c>
      <c r="I16" s="127"/>
      <c r="J16" s="124">
        <v>0</v>
      </c>
      <c r="K16" s="127"/>
      <c r="L16" s="124">
        <v>0</v>
      </c>
      <c r="M16" s="127"/>
      <c r="N16" s="1"/>
      <c r="O16" s="1"/>
    </row>
    <row r="17" spans="1:15" ht="13.5" customHeight="1" x14ac:dyDescent="0.25">
      <c r="A17" s="1"/>
      <c r="B17" s="295" t="s">
        <v>267</v>
      </c>
      <c r="C17" s="108">
        <v>11578622.4</v>
      </c>
      <c r="D17" s="108">
        <v>31135.3</v>
      </c>
      <c r="E17" s="130"/>
      <c r="F17" s="108">
        <v>70640.899999999994</v>
      </c>
      <c r="G17" s="130"/>
      <c r="H17" s="108">
        <v>30333.7</v>
      </c>
      <c r="I17" s="130"/>
      <c r="J17" s="108">
        <v>1751.4</v>
      </c>
      <c r="K17" s="130"/>
      <c r="L17" s="108">
        <v>15718.8</v>
      </c>
      <c r="M17" s="130"/>
      <c r="N17" s="1"/>
      <c r="O17" s="1"/>
    </row>
    <row r="18" spans="1:15" ht="13.5" customHeight="1" x14ac:dyDescent="0.25">
      <c r="A18" s="1"/>
      <c r="B18" s="263" t="s">
        <v>319</v>
      </c>
      <c r="C18" s="107"/>
      <c r="D18" s="107"/>
      <c r="E18" s="131"/>
      <c r="F18" s="107"/>
      <c r="G18" s="131"/>
      <c r="H18" s="107"/>
      <c r="I18" s="131"/>
      <c r="J18" s="107"/>
      <c r="K18" s="131"/>
      <c r="L18" s="107"/>
      <c r="M18" s="131"/>
      <c r="N18" s="1"/>
      <c r="O18" s="1"/>
    </row>
    <row r="19" spans="1:15" ht="13.5" customHeight="1" x14ac:dyDescent="0.25">
      <c r="A19" s="1"/>
      <c r="B19" s="103" t="s">
        <v>320</v>
      </c>
      <c r="C19" s="105">
        <v>22.97514598973363</v>
      </c>
      <c r="D19" s="105">
        <v>33.530553514393361</v>
      </c>
      <c r="E19" s="140" t="s">
        <v>310</v>
      </c>
      <c r="F19" s="105">
        <v>43.037502959375438</v>
      </c>
      <c r="G19" s="140"/>
      <c r="H19" s="105">
        <v>39.63674415128186</v>
      </c>
      <c r="I19" s="140" t="s">
        <v>310</v>
      </c>
      <c r="J19" s="141">
        <v>0</v>
      </c>
      <c r="K19" s="140"/>
      <c r="L19" s="105">
        <v>42.101045825677311</v>
      </c>
      <c r="M19" s="140"/>
      <c r="N19" s="1"/>
      <c r="O19" s="1"/>
    </row>
    <row r="20" spans="1:15" ht="13.5" customHeight="1" x14ac:dyDescent="0.25">
      <c r="A20" s="1"/>
      <c r="B20" s="103" t="s">
        <v>321</v>
      </c>
      <c r="C20" s="105">
        <v>35.128331847146164</v>
      </c>
      <c r="D20" s="105">
        <v>0</v>
      </c>
      <c r="E20" s="140"/>
      <c r="F20" s="105">
        <v>2.449193734600287</v>
      </c>
      <c r="G20" s="140" t="s">
        <v>310</v>
      </c>
      <c r="H20" s="105">
        <v>11.014462964347111</v>
      </c>
      <c r="I20" s="140" t="s">
        <v>310</v>
      </c>
      <c r="J20" s="141">
        <v>0</v>
      </c>
      <c r="K20" s="140"/>
      <c r="L20" s="105">
        <v>57.898954174322704</v>
      </c>
      <c r="M20" s="140"/>
      <c r="N20" s="1"/>
      <c r="O20" s="1"/>
    </row>
    <row r="21" spans="1:15" ht="13.5" customHeight="1" x14ac:dyDescent="0.25">
      <c r="A21" s="1"/>
      <c r="B21" s="103" t="s">
        <v>322</v>
      </c>
      <c r="C21" s="105">
        <v>41.896282065472654</v>
      </c>
      <c r="D21" s="105">
        <v>66.469446485606639</v>
      </c>
      <c r="E21" s="140" t="s">
        <v>310</v>
      </c>
      <c r="F21" s="105">
        <v>54.513303306024262</v>
      </c>
      <c r="G21" s="140"/>
      <c r="H21" s="105">
        <v>49.348792884371029</v>
      </c>
      <c r="I21" s="140" t="s">
        <v>310</v>
      </c>
      <c r="J21" s="105">
        <v>100</v>
      </c>
      <c r="K21" s="140" t="s">
        <v>311</v>
      </c>
      <c r="L21" s="141">
        <v>0</v>
      </c>
      <c r="M21" s="140"/>
      <c r="N21" s="1"/>
      <c r="O21" s="1"/>
    </row>
    <row r="22" spans="1:15" ht="13.5" customHeight="1" x14ac:dyDescent="0.25">
      <c r="A22" s="1"/>
      <c r="B22" s="297" t="s">
        <v>267</v>
      </c>
      <c r="C22" s="113">
        <v>11578622.4</v>
      </c>
      <c r="D22" s="114">
        <v>34158.1</v>
      </c>
      <c r="E22" s="130"/>
      <c r="F22" s="114">
        <v>68426.600000000006</v>
      </c>
      <c r="G22" s="130"/>
      <c r="H22" s="114">
        <v>32109.600000000002</v>
      </c>
      <c r="I22" s="130"/>
      <c r="J22" s="114">
        <v>2684.9</v>
      </c>
      <c r="K22" s="130"/>
      <c r="L22" s="114">
        <v>14476.599999999999</v>
      </c>
      <c r="M22" s="130"/>
      <c r="N22" s="1"/>
      <c r="O22" s="1"/>
    </row>
    <row r="23" spans="1:15" ht="13.5" customHeight="1" x14ac:dyDescent="0.25">
      <c r="A23" s="1"/>
      <c r="B23" s="263" t="s">
        <v>323</v>
      </c>
      <c r="C23" s="107"/>
      <c r="D23" s="107"/>
      <c r="E23" s="131"/>
      <c r="F23" s="107"/>
      <c r="G23" s="131"/>
      <c r="H23" s="107"/>
      <c r="I23" s="131"/>
      <c r="J23" s="107"/>
      <c r="K23" s="131"/>
      <c r="L23" s="107"/>
      <c r="M23" s="131"/>
      <c r="N23" s="1"/>
      <c r="O23" s="1"/>
    </row>
    <row r="24" spans="1:15" ht="13.5" customHeight="1" x14ac:dyDescent="0.25">
      <c r="A24" s="1"/>
      <c r="B24" s="103" t="s">
        <v>324</v>
      </c>
      <c r="C24" s="144">
        <v>89.2</v>
      </c>
      <c r="D24" s="143">
        <v>92.592417971955925</v>
      </c>
      <c r="E24" s="140"/>
      <c r="F24" s="143">
        <v>97.34097137094173</v>
      </c>
      <c r="G24" s="140"/>
      <c r="H24" s="143">
        <v>66.303648877993581</v>
      </c>
      <c r="I24" s="140"/>
      <c r="J24" s="142" t="s">
        <v>325</v>
      </c>
      <c r="K24" s="140"/>
      <c r="L24" s="104"/>
      <c r="M24" s="140"/>
      <c r="N24" s="1"/>
      <c r="O24" s="1"/>
    </row>
    <row r="25" spans="1:15" ht="13.5" customHeight="1" x14ac:dyDescent="0.25">
      <c r="A25" s="1"/>
      <c r="B25" s="110" t="s">
        <v>326</v>
      </c>
      <c r="C25" s="280">
        <v>0</v>
      </c>
      <c r="D25" s="170">
        <v>0</v>
      </c>
      <c r="E25" s="156"/>
      <c r="F25" s="170">
        <v>0</v>
      </c>
      <c r="G25" s="156"/>
      <c r="H25" s="170">
        <v>0</v>
      </c>
      <c r="I25" s="156"/>
      <c r="J25" s="148" t="s">
        <v>266</v>
      </c>
      <c r="K25" s="156"/>
      <c r="L25" s="148" t="s">
        <v>266</v>
      </c>
      <c r="M25" s="156"/>
      <c r="N25" s="1"/>
      <c r="O25" s="1"/>
    </row>
    <row r="26" spans="1:15" ht="13.5" customHeight="1" x14ac:dyDescent="0.25">
      <c r="A26" s="1"/>
      <c r="B26" s="263" t="s">
        <v>327</v>
      </c>
      <c r="C26" s="107"/>
      <c r="D26" s="107"/>
      <c r="E26" s="131"/>
      <c r="F26" s="107"/>
      <c r="G26" s="131"/>
      <c r="H26" s="107"/>
      <c r="I26" s="131"/>
      <c r="J26" s="107"/>
      <c r="K26" s="131"/>
      <c r="L26" s="107"/>
      <c r="M26" s="131"/>
      <c r="N26" s="1"/>
      <c r="O26" s="1"/>
    </row>
    <row r="27" spans="1:15" ht="62.45" customHeight="1" x14ac:dyDescent="0.25">
      <c r="A27" s="1"/>
      <c r="B27" s="110" t="s">
        <v>328</v>
      </c>
      <c r="C27" s="280" t="s">
        <v>329</v>
      </c>
      <c r="D27" s="307" t="s">
        <v>249</v>
      </c>
      <c r="E27" s="307"/>
      <c r="F27" s="307" t="s">
        <v>249</v>
      </c>
      <c r="G27" s="307"/>
      <c r="H27" s="307" t="s">
        <v>248</v>
      </c>
      <c r="I27" s="307"/>
      <c r="J27" s="307" t="s">
        <v>325</v>
      </c>
      <c r="K27" s="307"/>
      <c r="L27" s="307" t="s">
        <v>325</v>
      </c>
      <c r="M27" s="308"/>
      <c r="N27" s="1"/>
      <c r="O27" s="1"/>
    </row>
    <row r="28" spans="1:15" ht="13.5" customHeight="1" x14ac:dyDescent="0.25">
      <c r="A28" s="1"/>
      <c r="B28" s="263" t="s">
        <v>330</v>
      </c>
      <c r="C28" s="107"/>
      <c r="D28" s="107"/>
      <c r="E28" s="131"/>
      <c r="F28" s="107"/>
      <c r="G28" s="131"/>
      <c r="H28" s="107"/>
      <c r="I28" s="131"/>
      <c r="J28" s="107"/>
      <c r="K28" s="131"/>
      <c r="L28" s="107"/>
      <c r="M28" s="131"/>
      <c r="N28" s="1"/>
      <c r="O28" s="1"/>
    </row>
    <row r="29" spans="1:15" ht="13.5" customHeight="1" x14ac:dyDescent="0.25">
      <c r="A29" s="1"/>
      <c r="B29" s="103" t="s">
        <v>331</v>
      </c>
      <c r="C29" s="105">
        <v>37.667261694275481</v>
      </c>
      <c r="D29" s="105">
        <v>73.70023646788249</v>
      </c>
      <c r="E29" s="140" t="s">
        <v>310</v>
      </c>
      <c r="F29" s="105">
        <v>81.076324319613818</v>
      </c>
      <c r="G29" s="140"/>
      <c r="H29" s="105">
        <v>51.995251117522315</v>
      </c>
      <c r="I29" s="140" t="s">
        <v>310</v>
      </c>
      <c r="J29" s="141">
        <v>0</v>
      </c>
      <c r="K29" s="140"/>
      <c r="L29" s="105">
        <v>60.467846648854817</v>
      </c>
      <c r="M29" s="140"/>
      <c r="N29" s="1"/>
      <c r="O29" s="1"/>
    </row>
    <row r="30" spans="1:15" ht="13.5" customHeight="1" x14ac:dyDescent="0.25">
      <c r="A30" s="1"/>
      <c r="B30" s="103" t="s">
        <v>332</v>
      </c>
      <c r="C30" s="105">
        <v>26.25235710251679</v>
      </c>
      <c r="D30" s="105">
        <v>26.29976353211752</v>
      </c>
      <c r="E30" s="133" t="s">
        <v>310</v>
      </c>
      <c r="F30" s="105">
        <v>18.923675680386175</v>
      </c>
      <c r="G30" s="133" t="s">
        <v>310</v>
      </c>
      <c r="H30" s="105">
        <v>21.6114875341835</v>
      </c>
      <c r="I30" s="140" t="s">
        <v>310</v>
      </c>
      <c r="J30" s="141">
        <v>0</v>
      </c>
      <c r="K30" s="133"/>
      <c r="L30" s="105">
        <v>29.541228509960462</v>
      </c>
      <c r="M30" s="140"/>
      <c r="N30" s="1"/>
      <c r="O30" s="1"/>
    </row>
    <row r="31" spans="1:15" ht="13.5" customHeight="1" x14ac:dyDescent="0.25">
      <c r="A31" s="1"/>
      <c r="B31" s="103" t="s">
        <v>333</v>
      </c>
      <c r="C31" s="105">
        <v>36.097640596691363</v>
      </c>
      <c r="D31" s="141">
        <v>0</v>
      </c>
      <c r="E31" s="140"/>
      <c r="F31" s="141">
        <v>0</v>
      </c>
      <c r="G31" s="140"/>
      <c r="H31" s="105">
        <v>26.393261348294196</v>
      </c>
      <c r="I31" s="140" t="s">
        <v>310</v>
      </c>
      <c r="J31" s="105">
        <v>100</v>
      </c>
      <c r="K31" s="140" t="s">
        <v>310</v>
      </c>
      <c r="L31" s="105">
        <v>9.9909248411847216</v>
      </c>
      <c r="M31" s="140" t="s">
        <v>310</v>
      </c>
      <c r="N31" s="1"/>
      <c r="O31" s="1"/>
    </row>
    <row r="32" spans="1:15" ht="13.5" customHeight="1" x14ac:dyDescent="0.25">
      <c r="A32" s="1"/>
      <c r="B32" s="296" t="s">
        <v>267</v>
      </c>
      <c r="C32" s="109">
        <v>11578622.4</v>
      </c>
      <c r="D32" s="109">
        <v>33958.1</v>
      </c>
      <c r="E32" s="134"/>
      <c r="F32" s="109">
        <v>64261.299999999996</v>
      </c>
      <c r="G32" s="134"/>
      <c r="H32" s="109">
        <v>31923.299999999996</v>
      </c>
      <c r="I32" s="134"/>
      <c r="J32" s="109">
        <v>4006.5</v>
      </c>
      <c r="K32" s="134"/>
      <c r="L32" s="109">
        <v>15757.3</v>
      </c>
      <c r="M32" s="134"/>
      <c r="N32" s="1"/>
      <c r="O32" s="1"/>
    </row>
    <row r="33" spans="1:20" ht="13.5" customHeight="1" x14ac:dyDescent="0.25">
      <c r="A33" s="1"/>
      <c r="B33" s="263" t="s">
        <v>334</v>
      </c>
      <c r="C33" s="121"/>
      <c r="D33" s="121"/>
      <c r="E33" s="135"/>
      <c r="F33" s="121"/>
      <c r="G33" s="135"/>
      <c r="H33" s="121"/>
      <c r="I33" s="135"/>
      <c r="J33" s="121"/>
      <c r="K33" s="135"/>
      <c r="L33" s="121"/>
      <c r="M33" s="135"/>
      <c r="N33" s="1"/>
      <c r="O33" s="1"/>
    </row>
    <row r="34" spans="1:20" ht="13.5" customHeight="1" x14ac:dyDescent="0.25">
      <c r="A34" s="1"/>
      <c r="B34" s="103" t="s">
        <v>335</v>
      </c>
      <c r="C34" s="122">
        <v>620</v>
      </c>
      <c r="D34" s="122">
        <v>324.5</v>
      </c>
      <c r="E34" s="122"/>
      <c r="F34" s="122">
        <v>230</v>
      </c>
      <c r="G34" s="122"/>
      <c r="H34" s="122">
        <v>255</v>
      </c>
      <c r="I34" s="122"/>
      <c r="J34" s="122"/>
      <c r="K34" s="122"/>
      <c r="L34" s="122">
        <v>444.5</v>
      </c>
      <c r="M34" s="122"/>
      <c r="N34" s="1"/>
      <c r="O34" s="1"/>
    </row>
    <row r="35" spans="1:20" ht="13.5" customHeight="1" x14ac:dyDescent="0.25">
      <c r="A35" s="1"/>
      <c r="B35" s="103" t="s">
        <v>336</v>
      </c>
      <c r="C35" s="122">
        <v>750</v>
      </c>
      <c r="D35" s="122">
        <v>481</v>
      </c>
      <c r="E35" s="122"/>
      <c r="F35" s="122">
        <v>373.5</v>
      </c>
      <c r="G35" s="122"/>
      <c r="H35" s="122">
        <v>456</v>
      </c>
      <c r="I35" s="122"/>
      <c r="J35" s="1"/>
      <c r="K35" s="122"/>
      <c r="L35" s="122">
        <v>597.5</v>
      </c>
      <c r="M35" s="122"/>
      <c r="N35" s="1"/>
      <c r="O35" s="1"/>
    </row>
    <row r="36" spans="1:20" ht="13.5" customHeight="1" x14ac:dyDescent="0.25">
      <c r="A36" s="1"/>
      <c r="B36" s="103" t="s">
        <v>337</v>
      </c>
      <c r="C36" s="122">
        <v>853.5</v>
      </c>
      <c r="D36" s="122">
        <v>540</v>
      </c>
      <c r="E36" s="122"/>
      <c r="F36" s="122">
        <v>390</v>
      </c>
      <c r="G36" s="122"/>
      <c r="H36" s="122">
        <v>532.5</v>
      </c>
      <c r="I36" s="122"/>
      <c r="J36" s="1"/>
      <c r="K36" s="122"/>
      <c r="L36" s="122">
        <v>672.5</v>
      </c>
      <c r="M36" s="122"/>
      <c r="N36" s="1"/>
      <c r="O36" s="1"/>
    </row>
    <row r="37" spans="1:20" ht="13.5" customHeight="1" x14ac:dyDescent="0.25">
      <c r="A37" s="1"/>
      <c r="B37" s="103" t="s">
        <v>338</v>
      </c>
      <c r="C37" s="122">
        <v>1038</v>
      </c>
      <c r="D37" s="122">
        <v>602.5</v>
      </c>
      <c r="E37" s="122"/>
      <c r="F37" s="122">
        <v>472</v>
      </c>
      <c r="G37" s="122"/>
      <c r="H37" s="122">
        <v>630</v>
      </c>
      <c r="I37" s="122"/>
      <c r="J37" s="122"/>
      <c r="K37" s="122"/>
      <c r="L37" s="122">
        <v>703.5</v>
      </c>
      <c r="M37" s="122"/>
      <c r="N37" s="1"/>
      <c r="O37" s="1"/>
    </row>
    <row r="38" spans="1:20" ht="13.5" customHeight="1" x14ac:dyDescent="0.25">
      <c r="A38" s="1"/>
      <c r="B38" s="103" t="s">
        <v>339</v>
      </c>
      <c r="C38" s="122">
        <v>1209</v>
      </c>
      <c r="D38" s="122">
        <v>721</v>
      </c>
      <c r="E38" s="122"/>
      <c r="F38" s="122">
        <v>533.5</v>
      </c>
      <c r="G38" s="122"/>
      <c r="H38" s="122">
        <v>765</v>
      </c>
      <c r="I38" s="122"/>
      <c r="J38" s="146" t="s">
        <v>363</v>
      </c>
      <c r="K38" s="122"/>
      <c r="L38" s="122">
        <v>820</v>
      </c>
      <c r="M38" s="122"/>
      <c r="N38" s="1"/>
      <c r="O38" s="1"/>
    </row>
    <row r="39" spans="1:20" ht="13.5" customHeight="1" x14ac:dyDescent="0.25">
      <c r="A39" s="1"/>
      <c r="B39" s="103" t="s">
        <v>340</v>
      </c>
      <c r="C39" s="122">
        <v>1402</v>
      </c>
      <c r="D39" s="122">
        <v>783.5</v>
      </c>
      <c r="E39" s="122"/>
      <c r="F39" s="122">
        <v>648</v>
      </c>
      <c r="G39" s="122"/>
      <c r="H39" s="122">
        <v>981.5</v>
      </c>
      <c r="I39" s="122"/>
      <c r="J39" s="146" t="s">
        <v>364</v>
      </c>
      <c r="K39" s="122"/>
      <c r="L39" s="122">
        <v>935</v>
      </c>
      <c r="M39" s="122"/>
      <c r="N39" s="1"/>
      <c r="O39" s="1"/>
    </row>
    <row r="40" spans="1:20" ht="13.5" customHeight="1" x14ac:dyDescent="0.25">
      <c r="A40" s="1"/>
      <c r="B40" s="103" t="s">
        <v>341</v>
      </c>
      <c r="C40" s="122">
        <v>1656.3510000000001</v>
      </c>
      <c r="D40" s="122">
        <v>837</v>
      </c>
      <c r="E40" s="122"/>
      <c r="F40" s="122">
        <v>760</v>
      </c>
      <c r="G40" s="122"/>
      <c r="H40" s="122">
        <v>1152</v>
      </c>
      <c r="I40" s="122"/>
      <c r="J40" s="122"/>
      <c r="K40" s="122"/>
      <c r="L40" s="122">
        <v>1010.5</v>
      </c>
      <c r="M40" s="122"/>
      <c r="N40" s="1"/>
      <c r="O40" s="1"/>
    </row>
    <row r="41" spans="1:20" ht="13.5" customHeight="1" x14ac:dyDescent="0.25">
      <c r="A41" s="1"/>
      <c r="B41" s="103" t="s">
        <v>342</v>
      </c>
      <c r="C41" s="122">
        <v>1814.5</v>
      </c>
      <c r="D41" s="122">
        <v>914</v>
      </c>
      <c r="E41" s="122"/>
      <c r="F41" s="122">
        <v>926</v>
      </c>
      <c r="G41" s="122"/>
      <c r="H41" s="122">
        <v>1432.5</v>
      </c>
      <c r="I41" s="122"/>
      <c r="J41" s="122"/>
      <c r="K41" s="122"/>
      <c r="L41" s="122">
        <v>1071</v>
      </c>
      <c r="M41" s="122"/>
      <c r="N41" s="1"/>
    </row>
    <row r="42" spans="1:20" ht="13.5" customHeight="1" x14ac:dyDescent="0.25">
      <c r="A42" s="1"/>
      <c r="B42" s="103" t="s">
        <v>343</v>
      </c>
      <c r="C42" s="122">
        <v>2006</v>
      </c>
      <c r="D42" s="122">
        <v>991</v>
      </c>
      <c r="E42" s="122"/>
      <c r="F42" s="122">
        <v>970.66970000000003</v>
      </c>
      <c r="G42" s="122"/>
      <c r="H42" s="122">
        <v>1539</v>
      </c>
      <c r="I42" s="122"/>
      <c r="J42" s="122"/>
      <c r="K42" s="122"/>
      <c r="L42" s="122">
        <v>1079.5</v>
      </c>
      <c r="M42" s="122"/>
      <c r="N42" s="1"/>
      <c r="O42" s="1"/>
    </row>
    <row r="43" spans="1:20" ht="13.5" customHeight="1" x14ac:dyDescent="0.25">
      <c r="A43" s="1"/>
      <c r="B43" s="103" t="s">
        <v>344</v>
      </c>
      <c r="C43" s="122">
        <v>2527</v>
      </c>
      <c r="D43" s="122">
        <v>1050</v>
      </c>
      <c r="E43" s="122"/>
      <c r="F43" s="122">
        <v>1052</v>
      </c>
      <c r="G43" s="122"/>
      <c r="H43" s="122">
        <v>1608</v>
      </c>
      <c r="I43" s="122"/>
      <c r="J43" s="122"/>
      <c r="K43" s="122"/>
      <c r="L43" s="122">
        <v>1158.5</v>
      </c>
      <c r="M43" s="122"/>
      <c r="N43" s="1"/>
    </row>
    <row r="44" spans="1:20" ht="13.5" customHeight="1" x14ac:dyDescent="0.25">
      <c r="A44" s="1"/>
      <c r="B44" s="110" t="s">
        <v>345</v>
      </c>
      <c r="C44" s="145">
        <v>2403.5</v>
      </c>
      <c r="D44" s="123">
        <v>1102.5</v>
      </c>
      <c r="E44" s="123"/>
      <c r="F44" s="123">
        <v>1200</v>
      </c>
      <c r="G44" s="123"/>
      <c r="H44" s="123">
        <v>1675</v>
      </c>
      <c r="I44" s="123"/>
      <c r="J44" s="123"/>
      <c r="K44" s="123"/>
      <c r="L44" s="123">
        <v>1521.5</v>
      </c>
      <c r="M44" s="123"/>
      <c r="N44" s="1"/>
    </row>
    <row r="45" spans="1:20" ht="13.5" customHeight="1" x14ac:dyDescent="0.25">
      <c r="A45" s="1"/>
      <c r="B45" s="263" t="s">
        <v>346</v>
      </c>
      <c r="C45" s="107"/>
      <c r="D45" s="107"/>
      <c r="E45" s="131"/>
      <c r="F45" s="107"/>
      <c r="G45" s="131"/>
      <c r="H45" s="107"/>
      <c r="I45" s="131"/>
      <c r="J45" s="107"/>
      <c r="K45" s="131"/>
      <c r="L45" s="107"/>
      <c r="M45" s="131"/>
      <c r="N45" s="1"/>
    </row>
    <row r="46" spans="1:20" ht="28.5" customHeight="1" x14ac:dyDescent="0.25">
      <c r="A46" s="1"/>
      <c r="B46" s="112" t="s">
        <v>347</v>
      </c>
      <c r="C46" s="145">
        <v>1394.133</v>
      </c>
      <c r="D46" s="123">
        <v>755.99980000000005</v>
      </c>
      <c r="E46" s="123"/>
      <c r="F46" s="123">
        <v>730.24339999999995</v>
      </c>
      <c r="G46" s="123"/>
      <c r="H46" s="123">
        <v>1237.6600000000001</v>
      </c>
      <c r="I46" s="123"/>
      <c r="J46" s="147" t="s">
        <v>325</v>
      </c>
      <c r="K46" s="123"/>
      <c r="L46" s="123">
        <v>935.09289999999999</v>
      </c>
      <c r="M46" s="123"/>
      <c r="N46" s="1"/>
    </row>
    <row r="47" spans="1:20" ht="13.5" customHeight="1" x14ac:dyDescent="0.25">
      <c r="A47" s="1"/>
      <c r="B47" s="263" t="s">
        <v>348</v>
      </c>
      <c r="C47" s="107"/>
      <c r="D47" s="102"/>
      <c r="E47" s="138"/>
      <c r="F47" s="102"/>
      <c r="G47" s="138"/>
      <c r="H47" s="102"/>
      <c r="I47" s="138"/>
      <c r="J47" s="102"/>
      <c r="K47" s="138"/>
      <c r="L47" s="102"/>
      <c r="M47" s="138"/>
      <c r="N47" s="1"/>
      <c r="O47" s="1"/>
      <c r="T47" s="1"/>
    </row>
    <row r="48" spans="1:20" ht="13.5" customHeight="1" x14ac:dyDescent="0.25">
      <c r="A48" s="1"/>
      <c r="B48" s="112" t="s">
        <v>349</v>
      </c>
      <c r="C48" s="145">
        <v>37.5</v>
      </c>
      <c r="D48" s="123">
        <v>27.2</v>
      </c>
      <c r="E48" s="123"/>
      <c r="F48" s="123">
        <v>22.4</v>
      </c>
      <c r="G48" s="123"/>
      <c r="H48" s="123">
        <v>24.8</v>
      </c>
      <c r="I48" s="123"/>
      <c r="J48" s="123">
        <v>36.299999999999997</v>
      </c>
      <c r="K48" s="123"/>
      <c r="L48" s="123">
        <v>30</v>
      </c>
      <c r="M48" s="123"/>
      <c r="N48" s="1"/>
      <c r="O48" s="1"/>
      <c r="R48" s="1"/>
    </row>
    <row r="49" spans="1:15" ht="13.5" customHeight="1" x14ac:dyDescent="0.25">
      <c r="A49" s="1"/>
      <c r="B49" s="263" t="s">
        <v>365</v>
      </c>
      <c r="C49" s="107"/>
      <c r="D49" s="107"/>
      <c r="E49" s="131"/>
      <c r="F49" s="107"/>
      <c r="G49" s="131"/>
      <c r="H49" s="107"/>
      <c r="I49" s="131"/>
      <c r="J49" s="107"/>
      <c r="K49" s="131"/>
      <c r="L49" s="107"/>
      <c r="M49" s="131"/>
      <c r="N49" s="1"/>
      <c r="O49" s="1"/>
    </row>
    <row r="50" spans="1:15" ht="29.1" customHeight="1" x14ac:dyDescent="0.25">
      <c r="A50" s="1"/>
      <c r="B50" s="103" t="s">
        <v>351</v>
      </c>
      <c r="C50" s="122">
        <v>42.623620000000003</v>
      </c>
      <c r="D50" s="122">
        <v>27.753699999999998</v>
      </c>
      <c r="E50" s="122"/>
      <c r="F50" s="122">
        <v>29.846129999999999</v>
      </c>
      <c r="G50" s="122"/>
      <c r="H50" s="122">
        <v>41.950339999999997</v>
      </c>
      <c r="I50" s="122"/>
      <c r="J50" s="146" t="s">
        <v>325</v>
      </c>
      <c r="K50" s="122"/>
      <c r="L50" s="122">
        <v>39.976900000000001</v>
      </c>
      <c r="M50" s="122"/>
      <c r="N50" s="1"/>
      <c r="O50" s="1"/>
    </row>
    <row r="51" spans="1:15" ht="29.1" customHeight="1" x14ac:dyDescent="0.25">
      <c r="A51" s="1"/>
      <c r="B51" s="112" t="s">
        <v>352</v>
      </c>
      <c r="C51" s="145">
        <v>35.68421</v>
      </c>
      <c r="D51" s="123">
        <v>28</v>
      </c>
      <c r="E51" s="123"/>
      <c r="F51" s="123">
        <v>28.544599999999999</v>
      </c>
      <c r="G51" s="123"/>
      <c r="H51" s="123">
        <v>38.794119999999999</v>
      </c>
      <c r="I51" s="123"/>
      <c r="J51" s="171" t="s">
        <v>325</v>
      </c>
      <c r="K51" s="123"/>
      <c r="L51" s="123">
        <v>28.226949999999999</v>
      </c>
      <c r="M51" s="123"/>
      <c r="O51" s="1"/>
    </row>
    <row r="52" spans="1:15" ht="12" customHeight="1" x14ac:dyDescent="0.25">
      <c r="A52" s="1"/>
      <c r="B52" s="6" t="s">
        <v>353</v>
      </c>
      <c r="C52" s="9"/>
      <c r="D52" s="9"/>
      <c r="E52" s="139"/>
      <c r="F52" s="9"/>
      <c r="G52" s="139"/>
      <c r="H52" s="9"/>
      <c r="I52" s="139"/>
      <c r="J52" s="9"/>
      <c r="K52" s="139"/>
      <c r="L52" s="9"/>
      <c r="M52" s="139"/>
      <c r="O52" s="1"/>
    </row>
    <row r="53" spans="1:15" ht="12" customHeight="1" x14ac:dyDescent="0.25">
      <c r="A53" s="1"/>
      <c r="B53" s="6" t="s">
        <v>354</v>
      </c>
      <c r="C53" s="9"/>
      <c r="D53" s="9"/>
      <c r="E53" s="139"/>
      <c r="F53" s="9"/>
      <c r="G53" s="139"/>
      <c r="H53" s="9"/>
      <c r="I53" s="139"/>
      <c r="J53" s="9"/>
      <c r="K53" s="139"/>
      <c r="L53" s="9"/>
      <c r="M53" s="139"/>
      <c r="O53" s="1"/>
    </row>
    <row r="54" spans="1:15" ht="23.45" customHeight="1" x14ac:dyDescent="0.25">
      <c r="A54" s="1"/>
      <c r="B54" s="392" t="s">
        <v>366</v>
      </c>
      <c r="C54" s="392"/>
      <c r="D54" s="392"/>
      <c r="E54" s="392"/>
      <c r="F54" s="392"/>
      <c r="G54" s="392"/>
      <c r="H54" s="392"/>
      <c r="I54" s="392"/>
      <c r="J54" s="392"/>
      <c r="K54" s="392"/>
      <c r="L54" s="392"/>
      <c r="M54" s="392"/>
      <c r="O54" s="1"/>
    </row>
    <row r="55" spans="1:15" ht="12" customHeight="1" x14ac:dyDescent="0.25">
      <c r="A55" s="1"/>
      <c r="B55" s="392" t="s">
        <v>355</v>
      </c>
      <c r="C55" s="392"/>
      <c r="D55" s="392"/>
      <c r="E55" s="392"/>
      <c r="F55" s="392"/>
      <c r="G55" s="392"/>
      <c r="H55" s="392"/>
      <c r="I55" s="392"/>
      <c r="J55" s="392"/>
      <c r="K55" s="392"/>
      <c r="L55" s="392"/>
      <c r="M55" s="392"/>
      <c r="O55" s="1"/>
    </row>
    <row r="56" spans="1:15" ht="12" customHeight="1" x14ac:dyDescent="0.25">
      <c r="A56" s="1"/>
      <c r="B56" s="6" t="s">
        <v>876</v>
      </c>
      <c r="C56" s="9"/>
      <c r="D56" s="9"/>
      <c r="E56" s="139"/>
      <c r="F56" s="9"/>
      <c r="G56" s="139"/>
      <c r="H56" s="9"/>
      <c r="I56" s="139"/>
      <c r="J56" s="9"/>
      <c r="K56" s="139"/>
      <c r="L56" s="9"/>
      <c r="M56" s="139"/>
      <c r="O56" s="1"/>
    </row>
    <row r="57" spans="1:15" x14ac:dyDescent="0.25">
      <c r="A57" s="1"/>
      <c r="B57" s="1"/>
      <c r="C57" s="1"/>
      <c r="D57" s="1"/>
      <c r="E57" s="125"/>
      <c r="F57" s="1"/>
      <c r="G57" s="125"/>
      <c r="H57" s="1"/>
      <c r="I57" s="125"/>
      <c r="J57" s="1"/>
      <c r="K57" s="125"/>
      <c r="L57" s="1"/>
      <c r="M57" s="125"/>
      <c r="O57" s="1"/>
    </row>
    <row r="58" spans="1:15" x14ac:dyDescent="0.25">
      <c r="A58" s="1"/>
      <c r="C58" s="1"/>
      <c r="D58" s="1"/>
      <c r="E58" s="125"/>
      <c r="F58" s="1"/>
      <c r="G58" s="125"/>
      <c r="H58" s="1"/>
      <c r="I58" s="125"/>
      <c r="J58" s="1"/>
      <c r="K58" s="125"/>
      <c r="L58" s="1"/>
      <c r="M58" s="125"/>
      <c r="O58" s="1"/>
    </row>
    <row r="59" spans="1:15" x14ac:dyDescent="0.25">
      <c r="A59" s="1"/>
      <c r="C59" s="1"/>
      <c r="D59" s="1"/>
      <c r="E59" s="125"/>
      <c r="F59" s="1"/>
      <c r="G59" s="125"/>
      <c r="H59" s="1"/>
      <c r="I59" s="125"/>
      <c r="J59" s="1"/>
      <c r="K59" s="125"/>
      <c r="L59" s="1"/>
      <c r="M59" s="125"/>
      <c r="N59" s="1"/>
      <c r="O59" s="1"/>
    </row>
    <row r="60" spans="1:15" x14ac:dyDescent="0.25">
      <c r="A60" s="1"/>
      <c r="C60" s="1"/>
      <c r="D60" s="1"/>
      <c r="E60" s="125"/>
      <c r="F60" s="1"/>
      <c r="G60" s="125"/>
      <c r="H60" s="1"/>
      <c r="I60" s="125"/>
      <c r="J60" s="1"/>
      <c r="K60" s="125"/>
      <c r="L60" s="1"/>
      <c r="M60" s="125"/>
      <c r="N60" s="1"/>
      <c r="O60" s="1"/>
    </row>
    <row r="61" spans="1:15" x14ac:dyDescent="0.25">
      <c r="A61" s="1"/>
      <c r="C61" s="1"/>
      <c r="D61" s="1"/>
      <c r="E61" s="125"/>
      <c r="F61" s="1"/>
      <c r="G61" s="125"/>
      <c r="H61" s="1"/>
      <c r="I61" s="125"/>
      <c r="J61" s="1"/>
      <c r="K61" s="125"/>
      <c r="L61" s="1"/>
      <c r="M61" s="125"/>
      <c r="N61" s="1"/>
      <c r="O61" s="1"/>
    </row>
    <row r="62" spans="1:15" x14ac:dyDescent="0.25">
      <c r="A62" s="1"/>
      <c r="C62" s="1"/>
      <c r="D62" s="1"/>
      <c r="E62" s="125"/>
      <c r="F62" s="1"/>
      <c r="G62" s="125"/>
      <c r="H62" s="1"/>
      <c r="I62" s="125"/>
      <c r="J62" s="1"/>
      <c r="K62" s="125"/>
      <c r="L62" s="1"/>
      <c r="M62" s="125"/>
      <c r="N62" s="1"/>
      <c r="O62" s="1"/>
    </row>
    <row r="63" spans="1:15" x14ac:dyDescent="0.25">
      <c r="A63" s="1"/>
      <c r="C63" s="1"/>
      <c r="D63" s="1"/>
      <c r="E63" s="125"/>
      <c r="F63" s="1"/>
      <c r="G63" s="125"/>
      <c r="H63" s="1"/>
      <c r="I63" s="125"/>
      <c r="J63" s="1"/>
      <c r="K63" s="125"/>
      <c r="L63" s="1"/>
      <c r="M63" s="125"/>
      <c r="N63" s="1"/>
      <c r="O63" s="1"/>
    </row>
    <row r="64" spans="1:15" x14ac:dyDescent="0.25">
      <c r="A64" s="1"/>
      <c r="C64" s="1"/>
      <c r="D64" s="1"/>
      <c r="E64" s="125"/>
      <c r="F64" s="1"/>
      <c r="G64" s="125"/>
      <c r="H64" s="1"/>
      <c r="I64" s="125"/>
      <c r="J64" s="1"/>
      <c r="K64" s="125"/>
      <c r="L64" s="1"/>
      <c r="M64" s="125"/>
      <c r="N64" s="1"/>
      <c r="O64" s="1"/>
    </row>
    <row r="65" spans="1:15" x14ac:dyDescent="0.25">
      <c r="A65" s="1"/>
      <c r="C65" s="1"/>
      <c r="D65" s="1"/>
      <c r="E65" s="125"/>
      <c r="F65" s="1"/>
      <c r="G65" s="125"/>
      <c r="H65" s="1"/>
      <c r="I65" s="125"/>
      <c r="J65" s="1"/>
      <c r="K65" s="125"/>
      <c r="L65" s="1"/>
      <c r="M65" s="125"/>
      <c r="N65" s="1"/>
      <c r="O65" s="1"/>
    </row>
    <row r="66" spans="1:15" x14ac:dyDescent="0.25">
      <c r="A66" s="1"/>
      <c r="C66" s="1"/>
      <c r="D66" s="1"/>
      <c r="E66" s="125"/>
      <c r="F66" s="1"/>
      <c r="G66" s="125"/>
      <c r="H66" s="1"/>
      <c r="I66" s="125"/>
      <c r="J66" s="1"/>
      <c r="K66" s="125"/>
      <c r="L66" s="1"/>
      <c r="M66" s="125"/>
      <c r="N66" s="1"/>
      <c r="O66" s="1"/>
    </row>
    <row r="67" spans="1:15" x14ac:dyDescent="0.25">
      <c r="A67" s="1"/>
      <c r="C67" s="1"/>
      <c r="D67" s="1"/>
      <c r="E67" s="125"/>
      <c r="F67" s="1"/>
      <c r="G67" s="125"/>
      <c r="H67" s="1"/>
      <c r="I67" s="125"/>
      <c r="J67" s="1"/>
      <c r="K67" s="125"/>
      <c r="L67" s="1"/>
      <c r="M67" s="125"/>
      <c r="N67" s="1"/>
      <c r="O67" s="1"/>
    </row>
    <row r="68" spans="1:15" x14ac:dyDescent="0.25">
      <c r="A68" s="1"/>
      <c r="C68" s="1"/>
      <c r="D68" s="1"/>
      <c r="E68" s="125"/>
      <c r="F68" s="1"/>
      <c r="G68" s="125"/>
      <c r="H68" s="1"/>
      <c r="I68" s="125"/>
      <c r="J68" s="1"/>
      <c r="K68" s="125"/>
      <c r="L68" s="1"/>
      <c r="M68" s="125"/>
      <c r="N68" s="1"/>
      <c r="O68" s="1"/>
    </row>
    <row r="69" spans="1:15" x14ac:dyDescent="0.25">
      <c r="A69" s="1"/>
      <c r="C69" s="1"/>
      <c r="D69" s="1"/>
      <c r="E69" s="125"/>
      <c r="F69" s="1"/>
      <c r="G69" s="125"/>
      <c r="H69" s="1"/>
      <c r="I69" s="125"/>
      <c r="J69" s="1"/>
      <c r="K69" s="125"/>
      <c r="L69" s="1"/>
      <c r="M69" s="125"/>
      <c r="N69" s="1"/>
      <c r="O69" s="1"/>
    </row>
    <row r="70" spans="1:15" x14ac:dyDescent="0.25">
      <c r="A70" s="1"/>
      <c r="C70" s="1"/>
      <c r="D70" s="1"/>
      <c r="E70" s="125"/>
      <c r="F70" s="1"/>
      <c r="G70" s="125"/>
      <c r="H70" s="1"/>
      <c r="I70" s="125"/>
      <c r="J70" s="1"/>
      <c r="K70" s="125"/>
      <c r="L70" s="1"/>
      <c r="M70" s="125"/>
      <c r="N70" s="1"/>
      <c r="O70" s="1"/>
    </row>
    <row r="71" spans="1:15" x14ac:dyDescent="0.25">
      <c r="A71" s="1"/>
      <c r="C71" s="1"/>
      <c r="D71" s="1"/>
      <c r="E71" s="125"/>
      <c r="F71" s="1"/>
      <c r="G71" s="125"/>
      <c r="H71" s="1"/>
      <c r="I71" s="125"/>
      <c r="J71" s="1"/>
      <c r="K71" s="125"/>
      <c r="L71" s="1"/>
      <c r="M71" s="125"/>
      <c r="N71" s="1"/>
      <c r="O71" s="1"/>
    </row>
  </sheetData>
  <mergeCells count="3">
    <mergeCell ref="D3:M3"/>
    <mergeCell ref="B55:M55"/>
    <mergeCell ref="B54:M54"/>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8BEF-7FD3-46E3-8718-90C4860CC4C4}">
  <dimension ref="B1:AA70"/>
  <sheetViews>
    <sheetView zoomScale="96" zoomScaleNormal="96" workbookViewId="0">
      <selection activeCell="B1" sqref="B1"/>
    </sheetView>
  </sheetViews>
  <sheetFormatPr defaultColWidth="8.7109375" defaultRowHeight="15" x14ac:dyDescent="0.25"/>
  <cols>
    <col min="1" max="1" width="8.7109375" style="4"/>
    <col min="2" max="2" width="41.85546875" style="3" customWidth="1"/>
    <col min="3" max="3" width="12.5703125" style="3" customWidth="1"/>
    <col min="4" max="6" width="15.42578125" style="1" customWidth="1"/>
    <col min="28" max="28" width="13.42578125" style="4" customWidth="1"/>
    <col min="29" max="16384" width="8.7109375" style="4"/>
  </cols>
  <sheetData>
    <row r="1" spans="2:6" x14ac:dyDescent="0.25">
      <c r="B1" s="365" t="s">
        <v>367</v>
      </c>
      <c r="C1" s="218"/>
    </row>
    <row r="3" spans="2:6" ht="49.5" customHeight="1" x14ac:dyDescent="0.25">
      <c r="B3" s="250" t="s">
        <v>256</v>
      </c>
      <c r="C3" s="229"/>
      <c r="D3" s="391" t="s">
        <v>368</v>
      </c>
      <c r="E3" s="391"/>
      <c r="F3" s="391"/>
    </row>
    <row r="4" spans="2:6" ht="51" customHeight="1" x14ac:dyDescent="0.25">
      <c r="B4" s="251"/>
      <c r="C4" s="229" t="s">
        <v>258</v>
      </c>
      <c r="D4" s="229" t="s">
        <v>224</v>
      </c>
      <c r="E4" s="229" t="s">
        <v>222</v>
      </c>
      <c r="F4" s="229" t="s">
        <v>217</v>
      </c>
    </row>
    <row r="5" spans="2:6" ht="15" customHeight="1" x14ac:dyDescent="0.25">
      <c r="B5" s="254" t="s">
        <v>260</v>
      </c>
      <c r="C5" s="254"/>
      <c r="D5" s="258">
        <v>4231</v>
      </c>
      <c r="E5" s="258">
        <v>4233</v>
      </c>
      <c r="F5" s="258">
        <v>2544</v>
      </c>
    </row>
    <row r="6" spans="2:6" ht="13.5" customHeight="1" x14ac:dyDescent="0.25">
      <c r="B6" s="262" t="s">
        <v>261</v>
      </c>
      <c r="C6" s="1"/>
    </row>
    <row r="7" spans="2:6" ht="13.5" customHeight="1" x14ac:dyDescent="0.25">
      <c r="B7" s="80" t="s">
        <v>262</v>
      </c>
      <c r="C7" s="73">
        <v>14.29989517335154</v>
      </c>
      <c r="D7" s="73">
        <v>9.6524412820554097</v>
      </c>
      <c r="E7" s="73">
        <v>12.41366530777265</v>
      </c>
      <c r="F7" s="73">
        <v>5.7728660753235417</v>
      </c>
    </row>
    <row r="8" spans="2:6" ht="13.5" customHeight="1" x14ac:dyDescent="0.25">
      <c r="B8" s="80" t="s">
        <v>263</v>
      </c>
      <c r="C8" s="73">
        <v>45.070852805575576</v>
      </c>
      <c r="D8" s="73">
        <v>38.889872663758268</v>
      </c>
      <c r="E8" s="73">
        <v>45.958694114079712</v>
      </c>
      <c r="F8" s="73">
        <v>52.723571324705546</v>
      </c>
    </row>
    <row r="9" spans="2:6" ht="13.5" customHeight="1" x14ac:dyDescent="0.25">
      <c r="B9" s="80" t="s">
        <v>264</v>
      </c>
      <c r="C9" s="73">
        <v>35.715238338917146</v>
      </c>
      <c r="D9" s="73">
        <v>46.198425602472675</v>
      </c>
      <c r="E9" s="73">
        <v>37.737946834675377</v>
      </c>
      <c r="F9" s="73">
        <v>35.457321506470848</v>
      </c>
    </row>
    <row r="10" spans="2:6" ht="13.5" customHeight="1" x14ac:dyDescent="0.25">
      <c r="B10" s="80" t="s">
        <v>265</v>
      </c>
      <c r="C10" s="73">
        <v>4.9140136821557423</v>
      </c>
      <c r="D10" s="73">
        <v>5.2592604517136463</v>
      </c>
      <c r="E10" s="73">
        <v>3.8896937434722547</v>
      </c>
      <c r="F10" s="73">
        <v>6.0462410935000728</v>
      </c>
    </row>
    <row r="11" spans="2:6" ht="13.5" customHeight="1" x14ac:dyDescent="0.25">
      <c r="B11" s="88" t="s">
        <v>267</v>
      </c>
      <c r="C11" s="91">
        <v>12049417</v>
      </c>
      <c r="D11" s="92">
        <v>62119</v>
      </c>
      <c r="E11" s="92">
        <v>59362</v>
      </c>
      <c r="F11" s="92">
        <v>34385</v>
      </c>
    </row>
    <row r="12" spans="2:6" ht="13.5" customHeight="1" x14ac:dyDescent="0.25">
      <c r="B12" s="89" t="s">
        <v>268</v>
      </c>
      <c r="C12" s="83"/>
      <c r="D12" s="85"/>
      <c r="E12" s="86"/>
      <c r="F12" s="86"/>
    </row>
    <row r="13" spans="2:6" ht="13.5" customHeight="1" x14ac:dyDescent="0.25">
      <c r="B13" s="90" t="s">
        <v>269</v>
      </c>
      <c r="C13" s="84">
        <v>58.883401022672402</v>
      </c>
      <c r="D13" s="77">
        <v>27.576269822104159</v>
      </c>
      <c r="E13" s="77">
        <v>32.465257306493726</v>
      </c>
      <c r="F13" s="77">
        <v>45.279013638081942</v>
      </c>
    </row>
    <row r="14" spans="2:6" ht="13.5" customHeight="1" x14ac:dyDescent="0.25">
      <c r="B14" s="90" t="s">
        <v>270</v>
      </c>
      <c r="C14" s="84">
        <v>32.885839814078878</v>
      </c>
      <c r="D14" s="84">
        <v>65.183933027449086</v>
      </c>
      <c r="E14" s="84">
        <v>60.298155478817485</v>
      </c>
      <c r="F14" s="84">
        <v>47.349443135886474</v>
      </c>
    </row>
    <row r="15" spans="2:6" ht="13.5" customHeight="1" x14ac:dyDescent="0.25">
      <c r="B15" s="90" t="s">
        <v>271</v>
      </c>
      <c r="C15" s="84">
        <v>8.2307591632487274</v>
      </c>
      <c r="D15" s="77">
        <v>7.2397971504467513</v>
      </c>
      <c r="E15" s="77">
        <v>7.2365872146887904</v>
      </c>
      <c r="F15" s="77">
        <v>7.3715432260315792</v>
      </c>
    </row>
    <row r="16" spans="2:6" ht="13.5" customHeight="1" x14ac:dyDescent="0.25">
      <c r="B16" s="88" t="s">
        <v>267</v>
      </c>
      <c r="C16" s="95">
        <v>12049411</v>
      </c>
      <c r="D16" s="96">
        <v>62115</v>
      </c>
      <c r="E16" s="96">
        <v>59365</v>
      </c>
      <c r="F16" s="96">
        <v>34389</v>
      </c>
    </row>
    <row r="17" spans="2:6" ht="13.5" customHeight="1" x14ac:dyDescent="0.25">
      <c r="B17" s="262" t="s">
        <v>272</v>
      </c>
      <c r="C17" s="1"/>
    </row>
    <row r="18" spans="2:6" ht="13.5" customHeight="1" x14ac:dyDescent="0.25">
      <c r="B18" s="80" t="s">
        <v>273</v>
      </c>
      <c r="C18" s="73">
        <v>37.016698483008945</v>
      </c>
      <c r="D18" s="73">
        <v>20.512640449438202</v>
      </c>
      <c r="E18" s="73">
        <v>24.596546767825629</v>
      </c>
      <c r="F18" s="73">
        <v>68.852258852258856</v>
      </c>
    </row>
    <row r="19" spans="2:6" ht="13.5" customHeight="1" x14ac:dyDescent="0.25">
      <c r="B19" s="80" t="s">
        <v>274</v>
      </c>
      <c r="C19" s="73">
        <v>11.593536793094877</v>
      </c>
      <c r="D19" s="73">
        <v>13.843047752808991</v>
      </c>
      <c r="E19" s="73">
        <v>15.07013809289886</v>
      </c>
      <c r="F19" s="73">
        <v>11.825396825396824</v>
      </c>
    </row>
    <row r="20" spans="2:6" ht="13.5" customHeight="1" x14ac:dyDescent="0.25">
      <c r="B20" s="80" t="s">
        <v>275</v>
      </c>
      <c r="C20" s="73">
        <v>20.434871058146044</v>
      </c>
      <c r="D20" s="73">
        <v>42.61938202247191</v>
      </c>
      <c r="E20" s="73">
        <v>43.07261248476248</v>
      </c>
      <c r="F20" s="73">
        <v>12.915140415140417</v>
      </c>
    </row>
    <row r="21" spans="2:6" ht="13.5" customHeight="1" x14ac:dyDescent="0.25">
      <c r="B21" s="80" t="s">
        <v>276</v>
      </c>
      <c r="C21" s="73">
        <v>30.954893665750134</v>
      </c>
      <c r="D21" s="73">
        <v>23.024929775280899</v>
      </c>
      <c r="E21" s="73">
        <v>17.260702654513036</v>
      </c>
      <c r="F21" s="73">
        <v>6.4072039072039066</v>
      </c>
    </row>
    <row r="22" spans="2:6" ht="13.5" customHeight="1" x14ac:dyDescent="0.25">
      <c r="B22" s="88" t="s">
        <v>267</v>
      </c>
      <c r="C22" s="91">
        <v>11527095</v>
      </c>
      <c r="D22" s="91">
        <v>56960</v>
      </c>
      <c r="E22" s="92">
        <v>54963</v>
      </c>
      <c r="F22" s="92">
        <v>32760</v>
      </c>
    </row>
    <row r="23" spans="2:6" ht="13.5" customHeight="1" x14ac:dyDescent="0.25">
      <c r="B23" s="89" t="s">
        <v>277</v>
      </c>
      <c r="C23" s="83"/>
      <c r="D23" s="83"/>
      <c r="E23" s="83"/>
      <c r="F23" s="83"/>
    </row>
    <row r="24" spans="2:6" ht="13.5" customHeight="1" x14ac:dyDescent="0.25">
      <c r="B24" s="90" t="s">
        <v>278</v>
      </c>
      <c r="C24" s="84">
        <v>66.454609742069408</v>
      </c>
      <c r="D24" s="84">
        <v>66.377914507772019</v>
      </c>
      <c r="E24" s="84">
        <v>66.212008393691193</v>
      </c>
      <c r="F24" s="84">
        <v>62.054354178842786</v>
      </c>
    </row>
    <row r="25" spans="2:6" ht="13.5" customHeight="1" x14ac:dyDescent="0.25">
      <c r="B25" s="90" t="s">
        <v>279</v>
      </c>
      <c r="C25" s="84">
        <v>33.545390257930599</v>
      </c>
      <c r="D25" s="84">
        <v>33.622085492227974</v>
      </c>
      <c r="E25" s="84">
        <v>33.787991606308807</v>
      </c>
      <c r="F25" s="84">
        <v>37.945645821157221</v>
      </c>
    </row>
    <row r="26" spans="2:6" ht="13.5" customHeight="1" x14ac:dyDescent="0.25">
      <c r="B26" s="88" t="s">
        <v>267</v>
      </c>
      <c r="C26" s="91">
        <v>11968956</v>
      </c>
      <c r="D26" s="92">
        <v>61760</v>
      </c>
      <c r="E26" s="92">
        <v>59092</v>
      </c>
      <c r="F26" s="92">
        <v>34220</v>
      </c>
    </row>
    <row r="27" spans="2:6" ht="13.5" customHeight="1" x14ac:dyDescent="0.25">
      <c r="B27" s="89" t="s">
        <v>280</v>
      </c>
      <c r="C27" s="83"/>
      <c r="D27" s="83"/>
      <c r="E27" s="83"/>
      <c r="F27" s="83"/>
    </row>
    <row r="28" spans="2:6" ht="13.5" customHeight="1" x14ac:dyDescent="0.25">
      <c r="B28" s="90" t="s">
        <v>281</v>
      </c>
      <c r="C28" s="84">
        <v>88.163568501851046</v>
      </c>
      <c r="D28" s="84">
        <v>84.175149773513226</v>
      </c>
      <c r="E28" s="84">
        <v>87.286208768834001</v>
      </c>
      <c r="F28" s="84">
        <v>86.903681143292232</v>
      </c>
    </row>
    <row r="29" spans="2:6" ht="13.5" customHeight="1" x14ac:dyDescent="0.25">
      <c r="B29" s="90" t="s">
        <v>282</v>
      </c>
      <c r="C29" s="84">
        <v>11.836431498148954</v>
      </c>
      <c r="D29" s="84">
        <v>15.824850226486776</v>
      </c>
      <c r="E29" s="84">
        <v>12.713791231166011</v>
      </c>
      <c r="F29" s="84">
        <v>13.096318856707764</v>
      </c>
    </row>
    <row r="30" spans="2:6" ht="13.5" customHeight="1" x14ac:dyDescent="0.25">
      <c r="B30" s="88" t="s">
        <v>267</v>
      </c>
      <c r="C30" s="91">
        <v>11944867</v>
      </c>
      <c r="D30" s="92">
        <v>61593</v>
      </c>
      <c r="E30" s="92">
        <v>58936</v>
      </c>
      <c r="F30" s="92">
        <v>34147</v>
      </c>
    </row>
    <row r="31" spans="2:6" ht="13.5" customHeight="1" x14ac:dyDescent="0.25">
      <c r="B31" s="89" t="s">
        <v>283</v>
      </c>
      <c r="C31" s="83"/>
      <c r="D31" s="83"/>
      <c r="E31" s="83"/>
      <c r="F31" s="83"/>
    </row>
    <row r="32" spans="2:6" ht="13.5" customHeight="1" x14ac:dyDescent="0.25">
      <c r="B32" s="90" t="s">
        <v>284</v>
      </c>
      <c r="C32" s="84">
        <v>67.518092659759333</v>
      </c>
      <c r="D32" s="84">
        <v>49.323753169907015</v>
      </c>
      <c r="E32" s="84">
        <v>38.990008651252737</v>
      </c>
      <c r="F32" s="84">
        <v>35.567494568727618</v>
      </c>
    </row>
    <row r="33" spans="2:6" ht="13.5" customHeight="1" x14ac:dyDescent="0.25">
      <c r="B33" s="90" t="s">
        <v>285</v>
      </c>
      <c r="C33" s="84">
        <v>9.8736428992294165</v>
      </c>
      <c r="D33" s="84">
        <v>7.5053644580271808</v>
      </c>
      <c r="E33" s="84">
        <v>5.91168936913708</v>
      </c>
      <c r="F33" s="84">
        <v>6.2122012800187889</v>
      </c>
    </row>
    <row r="34" spans="2:6" ht="13.5" customHeight="1" x14ac:dyDescent="0.25">
      <c r="B34" s="90" t="s">
        <v>286</v>
      </c>
      <c r="C34" s="84">
        <v>22.608264441011247</v>
      </c>
      <c r="D34" s="84">
        <v>43.170882372065805</v>
      </c>
      <c r="E34" s="84">
        <v>55.098301979610184</v>
      </c>
      <c r="F34" s="84">
        <v>58.2203041512536</v>
      </c>
    </row>
    <row r="35" spans="2:6" ht="13.5" customHeight="1" x14ac:dyDescent="0.25">
      <c r="B35" s="88" t="s">
        <v>267</v>
      </c>
      <c r="C35" s="91">
        <v>11980411</v>
      </c>
      <c r="D35" s="92">
        <v>61516</v>
      </c>
      <c r="E35" s="92">
        <v>58951</v>
      </c>
      <c r="F35" s="92">
        <v>34062</v>
      </c>
    </row>
    <row r="36" spans="2:6" ht="13.5" customHeight="1" x14ac:dyDescent="0.25">
      <c r="B36" s="89" t="s">
        <v>287</v>
      </c>
      <c r="C36" s="83"/>
      <c r="D36" s="85"/>
      <c r="E36" s="86"/>
      <c r="F36" s="86"/>
    </row>
    <row r="37" spans="2:6" ht="13.5" customHeight="1" x14ac:dyDescent="0.25">
      <c r="B37" s="90" t="s">
        <v>288</v>
      </c>
      <c r="C37" s="84">
        <v>16.04060131737673</v>
      </c>
      <c r="D37" s="77">
        <v>2.2777026591977334</v>
      </c>
      <c r="E37" s="77">
        <v>2.2134999915772449</v>
      </c>
      <c r="F37" s="77">
        <v>3.0183192788601336</v>
      </c>
    </row>
    <row r="38" spans="2:6" ht="13.5" customHeight="1" x14ac:dyDescent="0.25">
      <c r="B38" s="90" t="s">
        <v>289</v>
      </c>
      <c r="C38" s="84">
        <v>83.959398682623259</v>
      </c>
      <c r="D38" s="84">
        <v>97.722297340802271</v>
      </c>
      <c r="E38" s="84">
        <v>97.786500008422749</v>
      </c>
      <c r="F38" s="84">
        <v>96.981680721139867</v>
      </c>
    </row>
    <row r="39" spans="2:6" ht="13.5" customHeight="1" x14ac:dyDescent="0.25">
      <c r="B39" s="88" t="s">
        <v>267</v>
      </c>
      <c r="C39" s="91">
        <v>11892422</v>
      </c>
      <c r="D39" s="92">
        <v>62124</v>
      </c>
      <c r="E39" s="92">
        <v>59363</v>
      </c>
      <c r="F39" s="92">
        <v>34390</v>
      </c>
    </row>
    <row r="40" spans="2:6" ht="13.5" customHeight="1" x14ac:dyDescent="0.25">
      <c r="B40" s="89" t="s">
        <v>290</v>
      </c>
      <c r="C40" s="83"/>
      <c r="D40" s="85"/>
      <c r="E40" s="86"/>
      <c r="F40" s="86"/>
    </row>
    <row r="41" spans="2:6" ht="13.5" customHeight="1" x14ac:dyDescent="0.25">
      <c r="B41" s="90" t="s">
        <v>291</v>
      </c>
      <c r="C41" s="84">
        <v>6.6473556317787326</v>
      </c>
      <c r="D41" s="77">
        <v>5.683045798278064</v>
      </c>
      <c r="E41" s="77">
        <v>6.0417342046443379</v>
      </c>
      <c r="F41" s="77">
        <v>6.1321310702498817</v>
      </c>
    </row>
    <row r="42" spans="2:6" ht="13.5" customHeight="1" x14ac:dyDescent="0.25">
      <c r="B42" s="90" t="s">
        <v>292</v>
      </c>
      <c r="C42" s="84">
        <v>14.192606002798977</v>
      </c>
      <c r="D42" s="84">
        <v>20.288408026974825</v>
      </c>
      <c r="E42" s="84">
        <v>14.608677848112064</v>
      </c>
      <c r="F42" s="84">
        <v>9.5326496935407832</v>
      </c>
    </row>
    <row r="43" spans="2:6" ht="13.5" customHeight="1" x14ac:dyDescent="0.25">
      <c r="B43" s="90" t="s">
        <v>293</v>
      </c>
      <c r="C43" s="84">
        <v>19.260676261061484</v>
      </c>
      <c r="D43" s="77">
        <v>45.98814940910728</v>
      </c>
      <c r="E43" s="77">
        <v>46.463853674350361</v>
      </c>
      <c r="F43" s="77">
        <v>38.442951438000946</v>
      </c>
    </row>
    <row r="44" spans="2:6" ht="13.5" customHeight="1" x14ac:dyDescent="0.25">
      <c r="B44" s="90" t="s">
        <v>294</v>
      </c>
      <c r="C44" s="84">
        <v>41.666879836042781</v>
      </c>
      <c r="D44" s="84">
        <v>22.069270304776246</v>
      </c>
      <c r="E44" s="84">
        <v>25.663294033339589</v>
      </c>
      <c r="F44" s="84">
        <v>37.700377180575202</v>
      </c>
    </row>
    <row r="45" spans="2:6" ht="13.5" customHeight="1" x14ac:dyDescent="0.25">
      <c r="B45" s="90" t="s">
        <v>295</v>
      </c>
      <c r="C45" s="84">
        <v>18.232482268318023</v>
      </c>
      <c r="D45" s="77">
        <v>5.9711264608635872</v>
      </c>
      <c r="E45" s="77">
        <v>7.2224402395536531</v>
      </c>
      <c r="F45" s="77">
        <v>8.1918906176331916</v>
      </c>
    </row>
    <row r="46" spans="2:6" ht="13.5" customHeight="1" x14ac:dyDescent="0.25">
      <c r="B46" s="88" t="s">
        <v>267</v>
      </c>
      <c r="C46" s="91">
        <v>11845041</v>
      </c>
      <c r="D46" s="96">
        <v>61094</v>
      </c>
      <c r="E46" s="96">
        <v>58609</v>
      </c>
      <c r="F46" s="96">
        <v>33936</v>
      </c>
    </row>
    <row r="47" spans="2:6" ht="13.5" customHeight="1" x14ac:dyDescent="0.25">
      <c r="B47" s="89" t="s">
        <v>296</v>
      </c>
      <c r="C47" s="83"/>
      <c r="D47" s="97"/>
      <c r="E47" s="97"/>
      <c r="F47" s="97"/>
    </row>
    <row r="48" spans="2:6" ht="13.5" customHeight="1" x14ac:dyDescent="0.25">
      <c r="B48" s="90" t="s">
        <v>297</v>
      </c>
      <c r="C48" s="84">
        <v>9.8278978033010951</v>
      </c>
      <c r="D48" s="78">
        <v>9.9653239135366363</v>
      </c>
      <c r="E48" s="78">
        <v>8.8524144493152548</v>
      </c>
      <c r="F48" s="78">
        <v>9.7356828193832587</v>
      </c>
    </row>
    <row r="49" spans="2:7" ht="13.5" customHeight="1" x14ac:dyDescent="0.25">
      <c r="B49" s="90" t="s">
        <v>298</v>
      </c>
      <c r="C49" s="84">
        <v>23.342691832677307</v>
      </c>
      <c r="D49" s="84">
        <v>24.474187380497131</v>
      </c>
      <c r="E49" s="84">
        <v>25.206443062493626</v>
      </c>
      <c r="F49" s="84">
        <v>25.577092511013216</v>
      </c>
    </row>
    <row r="50" spans="2:7" ht="13.5" customHeight="1" x14ac:dyDescent="0.25">
      <c r="B50" s="90" t="s">
        <v>299</v>
      </c>
      <c r="C50" s="84">
        <v>47.029970324710511</v>
      </c>
      <c r="D50" s="78">
        <v>39.093236542761773</v>
      </c>
      <c r="E50" s="78">
        <v>40.051653243619803</v>
      </c>
      <c r="F50" s="78">
        <v>42.757709251101325</v>
      </c>
    </row>
    <row r="51" spans="2:7" ht="13.5" customHeight="1" x14ac:dyDescent="0.25">
      <c r="B51" s="90" t="s">
        <v>300</v>
      </c>
      <c r="C51" s="84">
        <v>9.1563558704094827</v>
      </c>
      <c r="D51" s="84">
        <v>14.521826489937453</v>
      </c>
      <c r="E51" s="84">
        <v>12.658442926564039</v>
      </c>
      <c r="F51" s="84">
        <v>9.8560939794419973</v>
      </c>
    </row>
    <row r="52" spans="2:7" ht="13.5" customHeight="1" x14ac:dyDescent="0.25">
      <c r="B52" s="90" t="s">
        <v>301</v>
      </c>
      <c r="C52" s="84">
        <v>10.643084168901604</v>
      </c>
      <c r="D52" s="78">
        <v>11.945425673267005</v>
      </c>
      <c r="E52" s="78">
        <v>13.231046318007273</v>
      </c>
      <c r="F52" s="78">
        <v>12.073421439060205</v>
      </c>
    </row>
    <row r="53" spans="2:7" ht="13.5" customHeight="1" x14ac:dyDescent="0.25">
      <c r="B53" s="88" t="s">
        <v>267</v>
      </c>
      <c r="C53" s="93">
        <v>11876548</v>
      </c>
      <c r="D53" s="99">
        <v>61714</v>
      </c>
      <c r="E53" s="99">
        <v>58854</v>
      </c>
      <c r="F53" s="99">
        <v>34050</v>
      </c>
    </row>
    <row r="54" spans="2:7" customFormat="1" ht="13.5" customHeight="1" x14ac:dyDescent="0.25">
      <c r="B54" s="30" t="s">
        <v>200</v>
      </c>
      <c r="C54" s="30"/>
      <c r="D54" s="27"/>
      <c r="E54" s="31"/>
      <c r="F54" s="34"/>
      <c r="G54" s="27"/>
    </row>
    <row r="55" spans="2:7" ht="13.5" customHeight="1" x14ac:dyDescent="0.25">
      <c r="B55" s="30" t="s">
        <v>302</v>
      </c>
      <c r="C55" s="30"/>
      <c r="D55" s="27"/>
      <c r="E55" s="31"/>
      <c r="F55" s="34"/>
      <c r="G55" s="27"/>
    </row>
    <row r="56" spans="2:7" ht="13.5" customHeight="1" x14ac:dyDescent="0.25">
      <c r="B56" s="30" t="s">
        <v>202</v>
      </c>
      <c r="C56" s="30"/>
      <c r="D56" s="27"/>
      <c r="E56" s="31"/>
      <c r="F56" s="34"/>
      <c r="G56" s="27"/>
    </row>
    <row r="57" spans="2:7" ht="13.5" customHeight="1" x14ac:dyDescent="0.25">
      <c r="B57" s="30"/>
      <c r="C57" s="30"/>
      <c r="D57" s="27"/>
      <c r="E57" s="31"/>
      <c r="F57" s="34"/>
      <c r="G57" s="27"/>
    </row>
    <row r="58" spans="2:7" x14ac:dyDescent="0.25">
      <c r="B58" s="76"/>
      <c r="C58"/>
      <c r="D58"/>
      <c r="E58"/>
      <c r="F58"/>
    </row>
    <row r="59" spans="2:7" ht="15" customHeight="1" x14ac:dyDescent="0.25">
      <c r="B59"/>
      <c r="C59"/>
      <c r="D59"/>
      <c r="E59"/>
      <c r="F59"/>
    </row>
    <row r="60" spans="2:7" ht="15" customHeight="1" x14ac:dyDescent="0.25">
      <c r="B60"/>
      <c r="C60"/>
      <c r="D60"/>
      <c r="E60"/>
      <c r="F60"/>
    </row>
    <row r="61" spans="2:7" ht="15" customHeight="1" x14ac:dyDescent="0.25">
      <c r="B61"/>
      <c r="C61"/>
      <c r="D61"/>
      <c r="E61"/>
      <c r="F61"/>
    </row>
    <row r="62" spans="2:7" ht="15" customHeight="1" x14ac:dyDescent="0.25">
      <c r="B62"/>
      <c r="C62"/>
      <c r="D62"/>
      <c r="E62"/>
      <c r="F62"/>
    </row>
    <row r="63" spans="2:7" ht="15" customHeight="1" x14ac:dyDescent="0.25">
      <c r="B63"/>
      <c r="C63"/>
      <c r="D63"/>
      <c r="E63"/>
      <c r="F63"/>
    </row>
    <row r="64" spans="2:7" ht="15" customHeight="1" x14ac:dyDescent="0.25">
      <c r="B64"/>
      <c r="C64"/>
      <c r="D64"/>
      <c r="E64"/>
      <c r="F64"/>
    </row>
    <row r="65" spans="2:6" ht="15" customHeight="1" x14ac:dyDescent="0.25">
      <c r="B65"/>
      <c r="C65"/>
      <c r="D65"/>
      <c r="E65"/>
      <c r="F65"/>
    </row>
    <row r="66" spans="2:6" x14ac:dyDescent="0.25">
      <c r="B66"/>
      <c r="C66"/>
      <c r="D66"/>
      <c r="E66"/>
      <c r="F66"/>
    </row>
    <row r="67" spans="2:6" x14ac:dyDescent="0.25">
      <c r="B67"/>
      <c r="C67"/>
      <c r="D67"/>
      <c r="E67"/>
      <c r="F67"/>
    </row>
    <row r="68" spans="2:6" x14ac:dyDescent="0.25">
      <c r="B68"/>
      <c r="C68"/>
      <c r="D68"/>
      <c r="E68"/>
      <c r="F68"/>
    </row>
    <row r="69" spans="2:6" x14ac:dyDescent="0.25">
      <c r="B69"/>
      <c r="C69"/>
      <c r="D69"/>
      <c r="E69"/>
      <c r="F69"/>
    </row>
    <row r="70" spans="2:6" x14ac:dyDescent="0.25">
      <c r="B70"/>
      <c r="C70"/>
      <c r="D70"/>
      <c r="E70"/>
      <c r="F70"/>
    </row>
  </sheetData>
  <mergeCells count="1">
    <mergeCell ref="D3:F3"/>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nsultation Document" ma:contentTypeID="0x010100E24154AD03135D4C87958BD74C4E26F31C000AA23ADD13EE6748B216F12BFDC350C5" ma:contentTypeVersion="7" ma:contentTypeDescription="" ma:contentTypeScope="" ma:versionID="6b9a8512b0d111f835e4690ca4585a61">
  <xsd:schema xmlns:xsd="http://www.w3.org/2001/XMLSchema" xmlns:xs="http://www.w3.org/2001/XMLSchema" xmlns:p="http://schemas.microsoft.com/office/2006/metadata/properties" xmlns:ns2="53a98cf3-46d4-4466-8023-bde65c48be9a" xmlns:ns3="cd44215e-42a6-4a4f-905a-200d92c3b38f" xmlns:ns4="fa875985-980b-42b9-bd95-5cf1af18c5b8" targetNamespace="http://schemas.microsoft.com/office/2006/metadata/properties" ma:root="true" ma:fieldsID="684c1064c28c4f7dee4629e22637da8d" ns2:_="" ns3:_="" ns4:_="">
    <xsd:import namespace="53a98cf3-46d4-4466-8023-bde65c48be9a"/>
    <xsd:import namespace="cd44215e-42a6-4a4f-905a-200d92c3b38f"/>
    <xsd:import namespace="fa875985-980b-42b9-bd95-5cf1af18c5b8"/>
    <xsd:element name="properties">
      <xsd:complexType>
        <xsd:sequence>
          <xsd:element name="documentManagement">
            <xsd:complexType>
              <xsd:all>
                <xsd:element ref="ns2:CPDCTargetLocations" minOccurs="0"/>
                <xsd:element ref="ns2:g42197faab784ee7b26608eedd7ac8f6" minOccurs="0"/>
                <xsd:element ref="ns3:TaxCatchAll" minOccurs="0"/>
                <xsd:element ref="ns3:TaxCatchAllLabel" minOccurs="0"/>
                <xsd:element ref="ns2:da0712ef59e24bedacda463dfcd14c1d" minOccurs="0"/>
                <xsd:element ref="ns2:CPDCSubject" minOccurs="0"/>
                <xsd:element ref="ns2:CPDCDescription" minOccurs="0"/>
                <xsd:element ref="ns2:CPDCPublishedDate" minOccurs="0"/>
                <xsd:element ref="ns2:CaseHQSourceDocPath" minOccurs="0"/>
                <xsd:element ref="ns2:CaseHQCreatedDate" minOccurs="0"/>
                <xsd:element ref="ns2:CaseHQLastModifiedDate" minOccurs="0"/>
                <xsd:element ref="ns3:CPDCSystemMessage" minOccurs="0"/>
                <xsd:element ref="ns2:CPDCDocumentDate" minOccurs="0"/>
                <xsd:element ref="ns4:MediaServiceMetadata" minOccurs="0"/>
                <xsd:element ref="ns4:MediaServiceFastMetadata"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98cf3-46d4-4466-8023-bde65c48be9a" elementFormDefault="qualified">
    <xsd:import namespace="http://schemas.microsoft.com/office/2006/documentManagement/types"/>
    <xsd:import namespace="http://schemas.microsoft.com/office/infopath/2007/PartnerControls"/>
    <xsd:element name="CPDCTargetLocations" ma:index="8" nillable="true" ma:displayName="Target Locations" ma:description="Comma separated list of target locations." ma:internalName="CPDCTargetLocations">
      <xsd:simpleType>
        <xsd:restriction base="dms:Note">
          <xsd:maxLength value="255"/>
        </xsd:restriction>
      </xsd:simpleType>
    </xsd:element>
    <xsd:element name="g42197faab784ee7b26608eedd7ac8f6" ma:index="9" nillable="true" ma:taxonomy="true" ma:internalName="g42197faab784ee7b26608eedd7ac8f6" ma:taxonomyFieldName="CPDCDocumentType" ma:displayName="Document Type" ma:default="" ma:fieldId="{042197fa-ab78-4ee7-b266-08eedd7ac8f6}" ma:sspId="4658db66-41a3-4219-addb-111cf97eed8d" ma:termSetId="65af298c-23f7-4a95-ab35-95827e112dcd" ma:anchorId="00000000-0000-0000-0000-000000000000" ma:open="false" ma:isKeyword="false">
      <xsd:complexType>
        <xsd:sequence>
          <xsd:element ref="pc:Terms" minOccurs="0" maxOccurs="1"/>
        </xsd:sequence>
      </xsd:complexType>
    </xsd:element>
    <xsd:element name="da0712ef59e24bedacda463dfcd14c1d" ma:index="13" nillable="true" ma:taxonomy="true" ma:internalName="da0712ef59e24bedacda463dfcd14c1d" ma:taxonomyFieldName="CPDCPublishingStatus" ma:displayName="Publishing Status" ma:default="3;#Draft|b86426c8-0d59-41ec-aa6c-a33241926b9e" ma:fieldId="{da0712ef-59e2-4bed-acda-463dfcd14c1d}" ma:sspId="4658db66-41a3-4219-addb-111cf97eed8d" ma:termSetId="d9e369d8-2349-4275-854f-8d83c27d65c0" ma:anchorId="00000000-0000-0000-0000-000000000000" ma:open="false" ma:isKeyword="false">
      <xsd:complexType>
        <xsd:sequence>
          <xsd:element ref="pc:Terms" minOccurs="0" maxOccurs="1"/>
        </xsd:sequence>
      </xsd:complexType>
    </xsd:element>
    <xsd:element name="CPDCSubject" ma:index="15" nillable="true" ma:displayName="Document Subject" ma:description="This will also be the Comments field as used in endpoints." ma:internalName="CPDCSubject">
      <xsd:simpleType>
        <xsd:restriction base="dms:Text">
          <xsd:maxLength value="255"/>
        </xsd:restriction>
      </xsd:simpleType>
    </xsd:element>
    <xsd:element name="CPDCDescription" ma:index="16" nillable="true" ma:displayName="Document Description" ma:internalName="CPDCDescription">
      <xsd:simpleType>
        <xsd:restriction base="dms:Note">
          <xsd:maxLength value="255"/>
        </xsd:restriction>
      </xsd:simpleType>
    </xsd:element>
    <xsd:element name="CPDCPublishedDate" ma:index="17" nillable="true" ma:displayName="Published Date" ma:format="DateOnly" ma:internalName="CPDCPublishedDate">
      <xsd:simpleType>
        <xsd:restriction base="dms:DateTime"/>
      </xsd:simpleType>
    </xsd:element>
    <xsd:element name="CaseHQSourceDocPath" ma:index="18" nillable="true" ma:displayName="CaseHQ Source Doc Path" ma:internalName="CaseHQSourceDocPath">
      <xsd:simpleType>
        <xsd:restriction base="dms:Note"/>
      </xsd:simpleType>
    </xsd:element>
    <xsd:element name="CaseHQCreatedDate" ma:index="19" nillable="true" ma:displayName="CaseHQ Created Date" ma:format="DateTime" ma:internalName="CaseHQCreatedDate">
      <xsd:simpleType>
        <xsd:restriction base="dms:DateTime"/>
      </xsd:simpleType>
    </xsd:element>
    <xsd:element name="CaseHQLastModifiedDate" ma:index="20" nillable="true" ma:displayName="CaseHQ Last Modified Date" ma:format="DateTime" ma:internalName="CaseHQLastModifiedDate">
      <xsd:simpleType>
        <xsd:restriction base="dms:DateTime"/>
      </xsd:simpleType>
    </xsd:element>
    <xsd:element name="CPDCDocumentDate" ma:index="22" nillable="true" ma:displayName="Document Date" ma:format="DateOnly" ma:internalName="CPDCDocumen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d44215e-42a6-4a4f-905a-200d92c3b38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0fae390-ee78-46f1-9114-a83269485458}" ma:internalName="TaxCatchAll" ma:showField="CatchAllData" ma:web="cd44215e-42a6-4a4f-905a-200d92c3b38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0fae390-ee78-46f1-9114-a83269485458}" ma:internalName="TaxCatchAllLabel" ma:readOnly="true" ma:showField="CatchAllDataLabel" ma:web="cd44215e-42a6-4a4f-905a-200d92c3b38f">
      <xsd:complexType>
        <xsd:complexContent>
          <xsd:extension base="dms:MultiChoiceLookup">
            <xsd:sequence>
              <xsd:element name="Value" type="dms:Lookup" maxOccurs="unbounded" minOccurs="0" nillable="true"/>
            </xsd:sequence>
          </xsd:extension>
        </xsd:complexContent>
      </xsd:complexType>
    </xsd:element>
    <xsd:element name="CPDCSystemMessage" ma:index="21" nillable="true" ma:displayName="System Message" ma:internalName="CPDCSystemMessag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875985-980b-42b9-bd95-5cf1af18c5b8"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44215e-42a6-4a4f-905a-200d92c3b38f">
      <Value>352</Value>
      <Value>337</Value>
    </TaxCatchAll>
    <CPDCDescription xmlns="53a98cf3-46d4-4466-8023-bde65c48be9a" xsi:nil="true"/>
    <CPDCSystemMessage xmlns="cd44215e-42a6-4a4f-905a-200d92c3b38f" xsi:nil="true"/>
    <CPDCPublishedDate xmlns="53a98cf3-46d4-4466-8023-bde65c48be9a" xsi:nil="true"/>
    <CPDCTargetLocations xmlns="53a98cf3-46d4-4466-8023-bde65c48be9a" xsi:nil="true"/>
    <CaseHQCreatedDate xmlns="53a98cf3-46d4-4466-8023-bde65c48be9a" xsi:nil="true"/>
    <CaseHQLastModifiedDate xmlns="53a98cf3-46d4-4466-8023-bde65c48be9a" xsi:nil="true"/>
    <da0712ef59e24bedacda463dfcd14c1d xmlns="53a98cf3-46d4-4466-8023-bde65c48be9a">
      <Terms xmlns="http://schemas.microsoft.com/office/infopath/2007/PartnerControls">
        <TermInfo xmlns="http://schemas.microsoft.com/office/infopath/2007/PartnerControls">
          <TermName xmlns="http://schemas.microsoft.com/office/infopath/2007/PartnerControls">Ready for Publishing</TermName>
          <TermId xmlns="http://schemas.microsoft.com/office/infopath/2007/PartnerControls">a509f4e6-f539-4152-8128-8485d03b17b6</TermId>
        </TermInfo>
      </Terms>
    </da0712ef59e24bedacda463dfcd14c1d>
    <CPDCDocumentDate xmlns="53a98cf3-46d4-4466-8023-bde65c48be9a">2023-11-05T13:00:00+00:00</CPDCDocumentDate>
    <g42197faab784ee7b26608eedd7ac8f6 xmlns="53a98cf3-46d4-4466-8023-bde65c48be9a">
      <Terms xmlns="http://schemas.microsoft.com/office/infopath/2007/PartnerControls">
        <TermInfo xmlns="http://schemas.microsoft.com/office/infopath/2007/PartnerControls">
          <TermName xmlns="http://schemas.microsoft.com/office/infopath/2007/PartnerControls">Consultation</TermName>
          <TermId xmlns="http://schemas.microsoft.com/office/infopath/2007/PartnerControls">b5215ac1-b0e8-410b-af2d-35a8f99d1f30</TermId>
        </TermInfo>
      </Terms>
    </g42197faab784ee7b26608eedd7ac8f6>
    <CPDCSubject xmlns="53a98cf3-46d4-4466-8023-bde65c48be9a" xsi:nil="true"/>
    <CaseHQSourceDocPath xmlns="53a98cf3-46d4-4466-8023-bde65c48be9a" xsi:nil="true"/>
  </documentManagement>
</p:properties>
</file>

<file path=customXml/itemProps1.xml><?xml version="1.0" encoding="utf-8"?>
<ds:datastoreItem xmlns:ds="http://schemas.openxmlformats.org/officeDocument/2006/customXml" ds:itemID="{218A4F9B-7CBD-4C2A-AB70-922EC1F70ACA}"/>
</file>

<file path=customXml/itemProps2.xml><?xml version="1.0" encoding="utf-8"?>
<ds:datastoreItem xmlns:ds="http://schemas.openxmlformats.org/officeDocument/2006/customXml" ds:itemID="{1EB89E22-8869-4847-9CD7-7662DB7E3690}">
  <ds:schemaRefs>
    <ds:schemaRef ds:uri="http://schemas.microsoft.com/sharepoint/v3/contenttype/forms"/>
  </ds:schemaRefs>
</ds:datastoreItem>
</file>

<file path=customXml/itemProps3.xml><?xml version="1.0" encoding="utf-8"?>
<ds:datastoreItem xmlns:ds="http://schemas.openxmlformats.org/officeDocument/2006/customXml" ds:itemID="{1C327F06-65FD-4DF1-AE81-6733FCB20D3D}">
  <ds:schemaRefs>
    <ds:schemaRef ds:uri="http://schemas.microsoft.com/office/2006/metadata/properties"/>
    <ds:schemaRef ds:uri="http://purl.org/dc/terms/"/>
    <ds:schemaRef ds:uri="http://schemas.microsoft.com/office/2006/documentManagement/types"/>
    <ds:schemaRef ds:uri="0e14112a-0cc3-4491-8eba-8677c266b71e"/>
    <ds:schemaRef ds:uri="7636a17c-8a71-43d9-a403-1cd116f01b21"/>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16</vt:i4>
      </vt:variant>
    </vt:vector>
  </HeadingPairs>
  <TitlesOfParts>
    <vt:vector size="61" baseType="lpstr">
      <vt:lpstr>Contents</vt:lpstr>
      <vt:lpstr>Figure 4.1</vt:lpstr>
      <vt:lpstr>Table 5.1</vt:lpstr>
      <vt:lpstr>Table 5.2</vt:lpstr>
      <vt:lpstr>Table 6.1</vt:lpstr>
      <vt:lpstr>Table 6.2</vt:lpstr>
      <vt:lpstr>Table 7.1</vt:lpstr>
      <vt:lpstr>Table 7.2</vt:lpstr>
      <vt:lpstr>Table 8.1</vt:lpstr>
      <vt:lpstr>Table 8.2</vt:lpstr>
      <vt:lpstr>Table 9.1</vt:lpstr>
      <vt:lpstr>Table 9.2</vt:lpstr>
      <vt:lpstr>Table 10.1</vt:lpstr>
      <vt:lpstr>Table 10.2</vt:lpstr>
      <vt:lpstr>Table 11.1</vt:lpstr>
      <vt:lpstr>Table 11.2</vt:lpstr>
      <vt:lpstr>Table 12.1</vt:lpstr>
      <vt:lpstr>Table 12.2</vt:lpstr>
      <vt:lpstr>Table 13.1</vt:lpstr>
      <vt:lpstr>Table 13.2</vt:lpstr>
      <vt:lpstr>Table 14.1</vt:lpstr>
      <vt:lpstr>Table 14.2</vt:lpstr>
      <vt:lpstr>Figure 14.1</vt:lpstr>
      <vt:lpstr>Table 14.3</vt:lpstr>
      <vt:lpstr>Table 14.4</vt:lpstr>
      <vt:lpstr>Table 14.5</vt:lpstr>
      <vt:lpstr>Figure A.1</vt:lpstr>
      <vt:lpstr>Figure A.2</vt:lpstr>
      <vt:lpstr>Table A.1</vt:lpstr>
      <vt:lpstr>Table A.2</vt:lpstr>
      <vt:lpstr>Table A.3</vt:lpstr>
      <vt:lpstr>Table A.4</vt:lpstr>
      <vt:lpstr>Table A.5</vt:lpstr>
      <vt:lpstr>Table B.1</vt:lpstr>
      <vt:lpstr>Table B.2</vt:lpstr>
      <vt:lpstr>Table B.3</vt:lpstr>
      <vt:lpstr>Table B.4</vt:lpstr>
      <vt:lpstr>Table B.5</vt:lpstr>
      <vt:lpstr>Figure D.1</vt:lpstr>
      <vt:lpstr>Figure D.2</vt:lpstr>
      <vt:lpstr>Figure D.3</vt:lpstr>
      <vt:lpstr>Figure D.4</vt:lpstr>
      <vt:lpstr>Figure D.5</vt:lpstr>
      <vt:lpstr>Figure D.6</vt:lpstr>
      <vt:lpstr>Table E.1</vt:lpstr>
      <vt:lpstr>'Table 14.2'!_Ref145925787</vt:lpstr>
      <vt:lpstr>'Table 14.1'!_Ref146100886</vt:lpstr>
      <vt:lpstr>'Table 9.2'!_Ref146537245</vt:lpstr>
      <vt:lpstr>'Table 10.2'!_Ref146538975</vt:lpstr>
      <vt:lpstr>'Table 11.1'!_Ref146540373</vt:lpstr>
      <vt:lpstr>'Table 12.1'!_Ref146541739</vt:lpstr>
      <vt:lpstr>'Table 12.2'!_Ref146556923</vt:lpstr>
      <vt:lpstr>'Figure D.1'!_Ref146725803</vt:lpstr>
      <vt:lpstr>'Table 14.1'!_Ref148352231</vt:lpstr>
      <vt:lpstr>'Table 12.1'!_Toc145675020</vt:lpstr>
      <vt:lpstr>'Table 8.1'!_Toc146783697</vt:lpstr>
      <vt:lpstr>'Table 9.1'!_Toc146783699</vt:lpstr>
      <vt:lpstr>'Table 11.2'!_Toc146783704</vt:lpstr>
      <vt:lpstr>'Table 13.1'!_Toc146783707</vt:lpstr>
      <vt:lpstr>'Table 13.2'!_Toc146783708</vt:lpstr>
      <vt:lpstr>'Figure D.1'!_Toc146791239</vt:lpstr>
    </vt:vector>
  </TitlesOfParts>
  <Manager/>
  <Company>UNSW for The Fair Work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Gender-based Occupational Segregation: A National Data Profile</dc:title>
  <dc:subject/>
  <dc:creator>Yuvisthi Naidoo</dc:creator>
  <cp:keywords/>
  <dc:description/>
  <cp:lastModifiedBy>Yiota Kontomichalos</cp:lastModifiedBy>
  <cp:revision/>
  <dcterms:created xsi:type="dcterms:W3CDTF">2023-08-21T08:11:02Z</dcterms:created>
  <dcterms:modified xsi:type="dcterms:W3CDTF">2023-11-14T23:49:37Z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0x010100E24154AD03135D4C87958BD74C4E26F31C000AA23ADD13EE6748B216F12BFDC350C5</vt:lpwstr>
  </property>
  <property fmtid="{D5CDD505-2E9C-101B-9397-08002B2CF9AE}" pid="3" name="_MarkAsFinal">
    <vt:bool>true</vt:bool>
  </property>
  <property fmtid="{D5CDD505-2E9C-101B-9397-08002B2CF9AE}" pid="4" name="CPDCDocumentType">
    <vt:lpwstr>352;#Consultation|b5215ac1-b0e8-410b-af2d-35a8f99d1f30</vt:lpwstr>
  </property>
  <property fmtid="{D5CDD505-2E9C-101B-9397-08002B2CF9AE}" pid="5" name="CPDCPublishingStatus">
    <vt:lpwstr>337;#Ready for Publishing|a509f4e6-f539-4152-8128-8485d03b17b6</vt:lpwstr>
  </property>
</Properties>
</file>